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<sst xmlns="http://schemas.openxmlformats.org/spreadsheetml/2006/main" count="570" uniqueCount="175">
  <si>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</si>
  <si>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</si>
  <si>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</si>
  <si>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</si>
  <si>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</si>
  <si>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</si>
  <si>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</si>
  <si>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</si>
  <si>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</si>
  <si>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</si>
  <si>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</si>
  <si>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</si>
  <si>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</si>
  <si>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</si>
  <si>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</si>
  <si>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</si>
  <si>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</si>
  <si>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</si>
  <si>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</si>
  <si>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</si>
  <si>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</si>
  <si>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</si>
  <si>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</si>
  <si>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</si>
  <si>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</si>
  <si>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</si>
  <si>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</si>
  <si>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</si>
  <si>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</si>
  <si>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</si>
  <si>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</si>
  <si>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</si>
  <si>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</si>
  <si>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</si>
  <si>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</si>
  <si>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</si>
  <si>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</si>
  <si>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</si>
  <si>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 xml:space="preserve">histrogram </t>
  </si>
  <si>
    <t>Common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</si>
  <si>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</si>
  <si>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</si>
  <si>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</si>
  <si>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</si>
  <si>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Report</t>
  </si>
  <si>
    <t>Ncombsco Percentile Group of combscor</t>
  </si>
  <si>
    <t>HOUSE house</t>
  </si>
  <si>
    <t>memsleep Number of members per sleeping room</t>
  </si>
  <si>
    <t>QH110A L'électricité ?</t>
  </si>
  <si>
    <t>QH110B Poste radio</t>
  </si>
  <si>
    <t>QH110C Télévision</t>
  </si>
  <si>
    <t>QH110D Téléphone portable </t>
  </si>
  <si>
    <t>QH110E Téléphone fixe</t>
  </si>
  <si>
    <t>QH110F Un réfrigérateur</t>
  </si>
  <si>
    <t>QH110G Antenne TV5</t>
  </si>
  <si>
    <t>QH110H Abonnement à Canal</t>
  </si>
  <si>
    <t>QH110I Machine à laver </t>
  </si>
  <si>
    <t>QH110J Un réchaud ou une cuisinère </t>
  </si>
  <si>
    <t>QH110K Foyer amélioré </t>
  </si>
  <si>
    <t>QH110L Vidéo/lecteur CD/DVD</t>
  </si>
  <si>
    <t>QH110M Climatiseur </t>
  </si>
  <si>
    <t>QH110N Ordinateur </t>
  </si>
  <si>
    <t>QH110O Une connexion internet </t>
  </si>
  <si>
    <t>QH118A Watch</t>
  </si>
  <si>
    <t>QH118B Wheelbarrow</t>
  </si>
  <si>
    <t>QH118C Bicycle</t>
  </si>
  <si>
    <t>QH118D Motorcycle or scooter</t>
  </si>
  <si>
    <t>QH118E Animal drawn cart</t>
  </si>
  <si>
    <t>QH118F Pirogue</t>
  </si>
  <si>
    <t>QH118G Tractor</t>
  </si>
  <si>
    <t>QH118H Car or truck</t>
  </si>
  <si>
    <t>QH122A Cattle</t>
  </si>
  <si>
    <t>QH122B Cows / bulls</t>
  </si>
  <si>
    <t>QH122C Horses / donkeys / mules</t>
  </si>
  <si>
    <t>QH122D Goats</t>
  </si>
  <si>
    <t>QH122E Sheep</t>
  </si>
  <si>
    <t>QH122F Chickens</t>
  </si>
  <si>
    <t>QH123 Bank account</t>
  </si>
  <si>
    <t>h2oires Piped into dwelling</t>
  </si>
  <si>
    <t>h2oyrd Piped into yard/plot</t>
  </si>
  <si>
    <t>h2opub Public tap / standpipe</t>
  </si>
  <si>
    <t>h2obwell well  drilling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</si>
  <si>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</si>
  <si>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</si>
  <si>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</si>
  <si>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</si>
  <si>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</si>
  <si>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</si>
  <si>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</si>
  <si>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</si>
  <si>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</si>
  <si>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</si>
  <si>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Unshared flush toilet to sewer</t>
  </si>
  <si>
    <t>flusht Unshared flush toilet to septic tank</t>
  </si>
  <si>
    <t>flushp Unshared flush toilet to pit latrine</t>
  </si>
  <si>
    <t>flushe Unshared flush toilet to elsewhere</t>
  </si>
  <si>
    <t>flushd Unshared flush don't know where</t>
  </si>
  <si>
    <t>latvip Unshared VIP latrine</t>
  </si>
  <si>
    <t>latpits Unshared pit latrine with slab</t>
  </si>
  <si>
    <t>latpit Unshared traditional pit latrine</t>
  </si>
  <si>
    <t>latcomp Unshared composting toilet/ecosan</t>
  </si>
  <si>
    <t>lathang Unshared hanging toilet/latrine</t>
  </si>
  <si>
    <t>latbush No facility/bush/field</t>
  </si>
  <si>
    <t>sflushs Shared Flush toilet to sewer</t>
  </si>
  <si>
    <t>sflusht Shared Flush toilet to septic tank</t>
  </si>
  <si>
    <t>sflushp Shared Flush to pit latrine</t>
  </si>
  <si>
    <t>sflushe Shared Flush somewhere else</t>
  </si>
  <si>
    <t>sflushd Shared flush to dk where</t>
  </si>
  <si>
    <t>slatvip Shared Ventilated improved pit latrine</t>
  </si>
  <si>
    <t>slatpits Shared Pit latrine open pit</t>
  </si>
  <si>
    <t>slatpit shared traditional pit latrine</t>
  </si>
  <si>
    <t>slatcomp shared composting toilet</t>
  </si>
  <si>
    <t>slathang Shared Hanging toilet/latrine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</si>
  <si>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</si>
  <si>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</si>
  <si>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</si>
  <si>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</si>
  <si>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</si>
  <si>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</si>
  <si>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</si>
  <si>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</si>
  <si>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nowall No walls</t>
  </si>
  <si>
    <t>natwall Cane/palm/trunks/dirt walls</t>
  </si>
  <si>
    <t>mudwall Bamboo with mud walls</t>
  </si>
  <si>
    <t>stonwall Stone walls with lime/cement</t>
  </si>
  <si>
    <t>adobwall Uncovered adobe walls</t>
  </si>
  <si>
    <t>plywall Plywood walls</t>
  </si>
  <si>
    <t>cardwall Cardboard walls</t>
  </si>
  <si>
    <t>rwoodwall Reused wood walls</t>
  </si>
  <si>
    <t>cmtwall Cement walls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</si>
  <si>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</si>
  <si>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</si>
  <si>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</si>
  <si>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</si>
  <si>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</si>
  <si>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</si>
  <si>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</si>
  <si>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</si>
  <si>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bambroof Reed / bamboo roof</t>
  </si>
  <si>
    <t>wproof Wood planks roof</t>
  </si>
  <si>
    <t>cardroof Cardboard roof</t>
  </si>
  <si>
    <t>metroof Iron sheet roof</t>
  </si>
  <si>
    <t>woodroof Wood roof</t>
  </si>
  <si>
    <t>asbroof Asbestos / zinc/ cement fiber roof</t>
  </si>
  <si>
    <t>tilroof Tile roof</t>
  </si>
  <si>
    <t>cmtroof Concrete roof</t>
  </si>
  <si>
    <t>shngroof shingles roof</t>
  </si>
  <si>
    <t>othroof Other type of roof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</si>
  <si>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</si>
  <si>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</si>
  <si>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</si>
  <si>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</si>
  <si>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</si>
  <si>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cookchar Charcoal for cooking</t>
  </si>
  <si>
    <t>cookwood Wood for cooking</t>
  </si>
  <si>
    <t>cookstraw Straw for cooking</t>
  </si>
  <si>
    <t>cookcrop strawn/branches/herbs</t>
  </si>
  <si>
    <t>cookagw agricultural waste</t>
  </si>
  <si>
    <t>cookdung Dung for cooking</t>
  </si>
  <si>
    <t>cooknone Does not cook</t>
  </si>
  <si>
    <t>landarea</t>
  </si>
  <si>
    <t>Total</t>
  </si>
  <si>
    <t>2</t>
  </si>
  <si>
    <t>3</t>
  </si>
  <si>
    <t>4</t>
  </si>
  <si>
    <t>5</t>
  </si>
  <si>
    <t>combscor</t>
  </si>
  <si>
    <t>(Constant)</t>
  </si>
  <si>
    <t>RUR1 REGR factor score   1 for analysis</t>
  </si>
  <si>
    <t xml:space="preserve">a. Dependent Variable: COM1 REGR factor score   1 for analysis
</t>
  </si>
  <si>
    <t xml:space="preserve">Combined Score= -.441+ .504 * Rural Score </t>
  </si>
  <si>
    <t>URB1 REGR factor score   1 for analysis</t>
  </si>
  <si>
    <t>Combined Score= 1.172 + 1.018 * Urban Score</t>
  </si>
  <si>
    <t xml:space="preserve"> </t>
  </si>
  <si>
    <t xml:space="preserve">a. For each variable, missing values are replaced with the variable mean.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</si>
</sst>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3">
    <xf numFmtId="0" fontId="0" fillId="0" borderId="0" xfId="0"/>
    <xf numFmtId="0" fontId="0" fillId="0" borderId="0" xfId="0" applyBorder="1"/>
    <xf numFmtId="0" fontId="5" fillId="0" borderId="4" xfId="1" applyFont="1" applyBorder="1" applyAlignment="1">
      <alignment horizontal="left" vertical="top" wrapText="1"/>
    </xf>
    <xf numFmtId="0" fontId="5" fillId="2" borderId="0" xfId="1" applyFont="1" applyFill="1"/>
    <xf numFmtId="0" fontId="4" fillId="0" borderId="0" xfId="1"/>
    <xf numFmtId="166" fontId="5" fillId="0" borderId="10" xfId="1" applyNumberFormat="1" applyFont="1" applyBorder="1" applyAlignment="1">
      <alignment horizontal="right" vertical="top"/>
    </xf>
    <xf numFmtId="166" fontId="5" fillId="0" borderId="13" xfId="1" applyNumberFormat="1" applyFont="1" applyBorder="1" applyAlignment="1">
      <alignment horizontal="right" vertical="top"/>
    </xf>
    <xf numFmtId="169" fontId="5" fillId="0" borderId="13" xfId="1" applyNumberFormat="1" applyFont="1" applyBorder="1" applyAlignment="1">
      <alignment horizontal="right" vertical="top"/>
    </xf>
    <xf numFmtId="170" fontId="5" fillId="0" borderId="13" xfId="1" applyNumberFormat="1" applyFont="1" applyBorder="1" applyAlignment="1">
      <alignment horizontal="right" vertical="top"/>
    </xf>
    <xf numFmtId="168" fontId="5" fillId="0" borderId="13" xfId="1" applyNumberFormat="1" applyFont="1" applyBorder="1" applyAlignment="1">
      <alignment horizontal="right" vertical="top"/>
    </xf>
    <xf numFmtId="171" fontId="5" fillId="0" borderId="13" xfId="1" applyNumberFormat="1" applyFont="1" applyBorder="1" applyAlignment="1">
      <alignment horizontal="right" vertical="top"/>
    </xf>
    <xf numFmtId="165" fontId="5" fillId="0" borderId="13" xfId="1" applyNumberFormat="1" applyFont="1" applyBorder="1" applyAlignment="1">
      <alignment horizontal="right" vertical="top"/>
    </xf>
    <xf numFmtId="172" fontId="5" fillId="0" borderId="13" xfId="1" applyNumberFormat="1" applyFont="1" applyBorder="1" applyAlignment="1">
      <alignment horizontal="right" vertical="top"/>
    </xf>
    <xf numFmtId="0" fontId="5" fillId="0" borderId="12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169" fontId="5" fillId="0" borderId="14" xfId="1" applyNumberFormat="1" applyFont="1" applyBorder="1" applyAlignment="1">
      <alignment horizontal="right" vertical="top"/>
    </xf>
    <xf numFmtId="0" fontId="5" fillId="0" borderId="17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4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 wrapText="1"/>
    </xf>
    <xf numFmtId="165" fontId="5" fillId="0" borderId="14" xfId="4" applyNumberFormat="1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165" fontId="5" fillId="0" borderId="10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wrapText="1"/>
    </xf>
    <xf numFmtId="166" fontId="5" fillId="0" borderId="1" xfId="3" applyNumberFormat="1" applyFont="1" applyBorder="1" applyAlignment="1">
      <alignment horizontal="center" vertical="center"/>
    </xf>
    <xf numFmtId="166" fontId="5" fillId="0" borderId="16" xfId="3" applyNumberFormat="1" applyFont="1" applyBorder="1" applyAlignment="1">
      <alignment horizontal="center" vertical="center"/>
    </xf>
    <xf numFmtId="165" fontId="5" fillId="0" borderId="13" xfId="3" applyNumberFormat="1" applyFont="1" applyBorder="1" applyAlignment="1">
      <alignment horizontal="center" vertical="center"/>
    </xf>
    <xf numFmtId="167" fontId="5" fillId="0" borderId="15" xfId="3" applyNumberFormat="1" applyFont="1" applyBorder="1" applyAlignment="1">
      <alignment horizontal="center" vertical="center"/>
    </xf>
    <xf numFmtId="168" fontId="5" fillId="0" borderId="1" xfId="3" applyNumberFormat="1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wrapText="1"/>
    </xf>
    <xf numFmtId="167" fontId="5" fillId="0" borderId="7" xfId="3" applyNumberFormat="1" applyFont="1" applyBorder="1" applyAlignment="1">
      <alignment horizontal="center" vertical="center"/>
    </xf>
    <xf numFmtId="168" fontId="5" fillId="0" borderId="8" xfId="3" applyNumberFormat="1" applyFont="1" applyBorder="1" applyAlignment="1">
      <alignment horizontal="center" vertical="center"/>
    </xf>
    <xf numFmtId="166" fontId="5" fillId="0" borderId="8" xfId="3" applyNumberFormat="1" applyFont="1" applyBorder="1" applyAlignment="1">
      <alignment horizontal="center" vertical="center"/>
    </xf>
    <xf numFmtId="166" fontId="5" fillId="0" borderId="9" xfId="3" applyNumberFormat="1" applyFont="1" applyBorder="1" applyAlignment="1">
      <alignment horizontal="center" vertical="center"/>
    </xf>
    <xf numFmtId="165" fontId="5" fillId="0" borderId="14" xfId="3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165" fontId="5" fillId="0" borderId="10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166" fontId="5" fillId="0" borderId="1" xfId="2" applyNumberFormat="1" applyFont="1" applyBorder="1" applyAlignment="1">
      <alignment horizontal="center" vertical="center"/>
    </xf>
    <xf numFmtId="166" fontId="5" fillId="0" borderId="16" xfId="2" applyNumberFormat="1" applyFont="1" applyBorder="1" applyAlignment="1">
      <alignment horizontal="center" vertical="center"/>
    </xf>
    <xf numFmtId="165" fontId="5" fillId="0" borderId="13" xfId="2" applyNumberFormat="1" applyFont="1" applyBorder="1" applyAlignment="1">
      <alignment horizontal="center" vertical="center"/>
    </xf>
    <xf numFmtId="167" fontId="5" fillId="0" borderId="15" xfId="2" applyNumberFormat="1" applyFont="1" applyBorder="1" applyAlignment="1">
      <alignment horizontal="center" vertical="center"/>
    </xf>
    <xf numFmtId="168" fontId="5" fillId="0" borderId="1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167" fontId="5" fillId="0" borderId="7" xfId="2" applyNumberFormat="1" applyFont="1" applyBorder="1" applyAlignment="1">
      <alignment horizontal="center" vertical="center"/>
    </xf>
    <xf numFmtId="168" fontId="5" fillId="0" borderId="8" xfId="2" applyNumberFormat="1" applyFont="1" applyBorder="1" applyAlignment="1">
      <alignment horizontal="center" vertical="center"/>
    </xf>
    <xf numFmtId="166" fontId="5" fillId="0" borderId="8" xfId="2" applyNumberFormat="1" applyFont="1" applyBorder="1" applyAlignment="1">
      <alignment horizontal="center" vertical="center"/>
    </xf>
    <xf numFmtId="166" fontId="5" fillId="0" borderId="9" xfId="2" applyNumberFormat="1" applyFont="1" applyBorder="1" applyAlignment="1">
      <alignment horizontal="center" vertical="center"/>
    </xf>
    <xf numFmtId="165" fontId="5" fillId="0" borderId="14" xfId="2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5" fillId="0" borderId="19" xfId="5" applyFont="1" applyBorder="1" applyAlignment="1">
      <alignment horizontal="left" wrapText="1"/>
    </xf>
    <xf numFmtId="0" fontId="4" fillId="0" borderId="20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wrapText="1"/>
    </xf>
    <xf numFmtId="0" fontId="5" fillId="0" borderId="22" xfId="5" applyFont="1" applyBorder="1" applyAlignment="1">
      <alignment horizontal="center" wrapText="1"/>
    </xf>
    <xf numFmtId="0" fontId="5" fillId="0" borderId="23" xfId="5" applyFont="1" applyBorder="1" applyAlignment="1">
      <alignment horizontal="center" wrapText="1"/>
    </xf>
    <xf numFmtId="0" fontId="5" fillId="0" borderId="24" xfId="5" applyFont="1" applyBorder="1" applyAlignment="1">
      <alignment horizontal="left" vertical="top" wrapText="1"/>
    </xf>
    <xf numFmtId="0" fontId="5" fillId="0" borderId="25" xfId="5" applyFont="1" applyBorder="1" applyAlignment="1">
      <alignment horizontal="left" vertical="top" wrapText="1"/>
    </xf>
    <xf numFmtId="164" fontId="5" fillId="0" borderId="26" xfId="5" applyNumberFormat="1" applyFont="1" applyBorder="1" applyAlignment="1">
      <alignment horizontal="right" vertical="top"/>
    </xf>
    <xf numFmtId="167" fontId="5" fillId="0" borderId="27" xfId="5" applyNumberFormat="1" applyFont="1" applyBorder="1" applyAlignment="1">
      <alignment horizontal="right" vertical="top"/>
    </xf>
    <xf numFmtId="164" fontId="5" fillId="0" borderId="27" xfId="5" applyNumberFormat="1" applyFont="1" applyBorder="1" applyAlignment="1">
      <alignment horizontal="right" vertical="top"/>
    </xf>
    <xf numFmtId="167" fontId="5" fillId="0" borderId="28" xfId="5" applyNumberFormat="1" applyFont="1" applyBorder="1" applyAlignment="1">
      <alignment horizontal="right" vertical="top"/>
    </xf>
    <xf numFmtId="0" fontId="4" fillId="0" borderId="29" xfId="5" applyFont="1" applyBorder="1" applyAlignment="1">
      <alignment horizontal="center" vertical="center"/>
    </xf>
    <xf numFmtId="0" fontId="5" fillId="0" borderId="30" xfId="5" applyFont="1" applyBorder="1" applyAlignment="1">
      <alignment horizontal="left" vertical="top" wrapText="1"/>
    </xf>
    <xf numFmtId="166" fontId="5" fillId="0" borderId="31" xfId="5" applyNumberFormat="1" applyFont="1" applyBorder="1" applyAlignment="1">
      <alignment horizontal="right" vertical="top"/>
    </xf>
    <xf numFmtId="166" fontId="5" fillId="0" borderId="1" xfId="5" applyNumberFormat="1" applyFont="1" applyBorder="1" applyAlignment="1">
      <alignment horizontal="right" vertical="top"/>
    </xf>
    <xf numFmtId="166" fontId="5" fillId="0" borderId="32" xfId="5" applyNumberFormat="1" applyFont="1" applyBorder="1" applyAlignment="1">
      <alignment horizontal="right" vertical="top"/>
    </xf>
    <xf numFmtId="0" fontId="4" fillId="0" borderId="33" xfId="5" applyFont="1" applyBorder="1" applyAlignment="1">
      <alignment horizontal="center" vertical="center"/>
    </xf>
    <xf numFmtId="0" fontId="5" fillId="0" borderId="34" xfId="5" applyFont="1" applyBorder="1" applyAlignment="1">
      <alignment horizontal="left" vertical="top" wrapText="1"/>
    </xf>
    <xf numFmtId="165" fontId="5" fillId="0" borderId="35" xfId="5" applyNumberFormat="1" applyFont="1" applyBorder="1" applyAlignment="1">
      <alignment horizontal="right" vertical="top"/>
    </xf>
    <xf numFmtId="168" fontId="5" fillId="0" borderId="36" xfId="5" applyNumberFormat="1" applyFont="1" applyBorder="1" applyAlignment="1">
      <alignment horizontal="right" vertical="top"/>
    </xf>
    <xf numFmtId="165" fontId="5" fillId="0" borderId="36" xfId="5" applyNumberFormat="1" applyFont="1" applyBorder="1" applyAlignment="1">
      <alignment horizontal="right" vertical="top"/>
    </xf>
    <xf numFmtId="168" fontId="5" fillId="0" borderId="37" xfId="5" applyNumberFormat="1" applyFont="1" applyBorder="1" applyAlignment="1">
      <alignment horizontal="right" vertical="top"/>
    </xf>
    <xf numFmtId="0" fontId="5" fillId="0" borderId="38" xfId="5" applyFont="1" applyBorder="1" applyAlignment="1">
      <alignment horizontal="left" vertical="top" wrapText="1"/>
    </xf>
    <xf numFmtId="0" fontId="5" fillId="0" borderId="39" xfId="5" applyFont="1" applyBorder="1" applyAlignment="1">
      <alignment horizontal="left" vertical="top" wrapText="1"/>
    </xf>
    <xf numFmtId="164" fontId="5" fillId="0" borderId="40" xfId="5" applyNumberFormat="1" applyFont="1" applyBorder="1" applyAlignment="1">
      <alignment horizontal="right" vertical="top"/>
    </xf>
    <xf numFmtId="167" fontId="5" fillId="0" borderId="41" xfId="5" applyNumberFormat="1" applyFont="1" applyBorder="1" applyAlignment="1">
      <alignment horizontal="right" vertical="top"/>
    </xf>
    <xf numFmtId="164" fontId="5" fillId="0" borderId="41" xfId="5" applyNumberFormat="1" applyFont="1" applyBorder="1" applyAlignment="1">
      <alignment horizontal="right" vertical="top"/>
    </xf>
    <xf numFmtId="167" fontId="5" fillId="0" borderId="42" xfId="5" applyNumberFormat="1" applyFont="1" applyBorder="1" applyAlignment="1">
      <alignment horizontal="right" vertical="top"/>
    </xf>
    <xf numFmtId="0" fontId="5" fillId="0" borderId="43" xfId="5" applyFont="1" applyBorder="1" applyAlignment="1">
      <alignment horizontal="left" vertical="top" wrapText="1"/>
    </xf>
    <xf numFmtId="0" fontId="4" fillId="0" borderId="44" xfId="5" applyFont="1" applyBorder="1" applyAlignment="1">
      <alignment horizontal="center" vertical="center"/>
    </xf>
    <xf numFmtId="0" fontId="5" fillId="0" borderId="45" xfId="5" applyFont="1" applyBorder="1" applyAlignment="1">
      <alignment horizontal="left" vertical="top" wrapText="1"/>
    </xf>
    <xf numFmtId="165" fontId="5" fillId="0" borderId="46" xfId="5" applyNumberFormat="1" applyFont="1" applyBorder="1" applyAlignment="1">
      <alignment horizontal="right" vertical="top"/>
    </xf>
    <xf numFmtId="168" fontId="5" fillId="0" borderId="47" xfId="5" applyNumberFormat="1" applyFont="1" applyBorder="1" applyAlignment="1">
      <alignment horizontal="right" vertical="top"/>
    </xf>
    <xf numFmtId="165" fontId="5" fillId="0" borderId="47" xfId="5" applyNumberFormat="1" applyFont="1" applyBorder="1" applyAlignment="1">
      <alignment horizontal="right" vertical="top"/>
    </xf>
    <xf numFmtId="168" fontId="5" fillId="0" borderId="48" xfId="5" applyNumberFormat="1" applyFont="1" applyBorder="1" applyAlignment="1">
      <alignment horizontal="right" vertical="top"/>
    </xf>
    <xf numFmtId="0" fontId="4" fillId="0" borderId="25" xfId="5" applyFont="1" applyBorder="1" applyAlignment="1">
      <alignment horizontal="center" vertical="center"/>
    </xf>
    <xf numFmtId="0" fontId="5" fillId="0" borderId="49" xfId="5" applyFont="1" applyBorder="1" applyAlignment="1">
      <alignment horizontal="center" wrapText="1"/>
    </xf>
    <xf numFmtId="0" fontId="4" fillId="0" borderId="50" xfId="5" applyFont="1" applyBorder="1" applyAlignment="1">
      <alignment horizontal="center" vertical="center"/>
    </xf>
    <xf numFmtId="0" fontId="5" fillId="0" borderId="51" xfId="5" applyFont="1" applyBorder="1" applyAlignment="1">
      <alignment horizontal="center" wrapText="1"/>
    </xf>
    <xf numFmtId="0" fontId="5" fillId="0" borderId="22" xfId="5" applyFont="1" applyBorder="1" applyAlignment="1">
      <alignment horizontal="center" wrapText="1"/>
    </xf>
    <xf numFmtId="0" fontId="5" fillId="0" borderId="23" xfId="5" applyFont="1" applyBorder="1" applyAlignment="1">
      <alignment horizontal="center" wrapText="1"/>
    </xf>
    <xf numFmtId="0" fontId="4" fillId="0" borderId="45" xfId="5" applyFont="1" applyBorder="1" applyAlignment="1">
      <alignment horizontal="center" vertical="center"/>
    </xf>
    <xf numFmtId="0" fontId="5" fillId="0" borderId="52" xfId="5" applyFont="1" applyBorder="1" applyAlignment="1">
      <alignment horizontal="center" wrapText="1"/>
    </xf>
    <xf numFmtId="0" fontId="5" fillId="0" borderId="53" xfId="5" applyFont="1" applyBorder="1" applyAlignment="1">
      <alignment horizontal="center" wrapText="1"/>
    </xf>
    <xf numFmtId="0" fontId="4" fillId="0" borderId="47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5" fillId="0" borderId="54" xfId="5" applyFont="1" applyBorder="1" applyAlignment="1">
      <alignment horizontal="left" vertical="top" wrapText="1"/>
    </xf>
    <xf numFmtId="165" fontId="5" fillId="0" borderId="26" xfId="5" applyNumberFormat="1" applyFont="1" applyBorder="1" applyAlignment="1">
      <alignment horizontal="right" vertical="top"/>
    </xf>
    <xf numFmtId="165" fontId="5" fillId="0" borderId="27" xfId="5" applyNumberFormat="1" applyFont="1" applyBorder="1" applyAlignment="1">
      <alignment horizontal="right" vertical="top"/>
    </xf>
    <xf numFmtId="0" fontId="4" fillId="0" borderId="27" xfId="5" applyBorder="1" applyAlignment="1">
      <alignment horizontal="center" vertical="center"/>
    </xf>
    <xf numFmtId="165" fontId="5" fillId="0" borderId="28" xfId="5" applyNumberFormat="1" applyFont="1" applyBorder="1" applyAlignment="1">
      <alignment horizontal="right" vertical="top"/>
    </xf>
    <xf numFmtId="165" fontId="5" fillId="0" borderId="48" xfId="5" applyNumberFormat="1" applyFont="1" applyBorder="1" applyAlignment="1">
      <alignment horizontal="right" vertical="top"/>
    </xf>
    <xf numFmtId="0" fontId="5" fillId="0" borderId="0" xfId="5" applyFont="1" applyBorder="1" applyAlignment="1">
      <alignment horizontal="left" vertical="top"/>
    </xf>
    <xf numFmtId="0" fontId="2" fillId="0" borderId="0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/>
    </xf>
    <xf numFmtId="0" fontId="4" fillId="0" borderId="19" xfId="6" applyBorder="1" applyAlignment="1">
      <alignment horizontal="center" vertical="center" wrapText="1"/>
    </xf>
    <xf numFmtId="0" fontId="5" fillId="0" borderId="21" xfId="6" applyFont="1" applyBorder="1" applyAlignment="1">
      <alignment horizontal="center" wrapText="1"/>
    </xf>
    <xf numFmtId="0" fontId="5" fillId="0" borderId="22" xfId="6" applyFont="1" applyBorder="1" applyAlignment="1">
      <alignment horizontal="center" wrapText="1"/>
    </xf>
    <xf numFmtId="0" fontId="5" fillId="0" borderId="23" xfId="6" applyFont="1" applyBorder="1" applyAlignment="1">
      <alignment horizontal="center" wrapText="1"/>
    </xf>
    <xf numFmtId="0" fontId="5" fillId="0" borderId="55" xfId="6" applyFont="1" applyBorder="1" applyAlignment="1">
      <alignment horizontal="left" vertical="top" wrapText="1"/>
    </xf>
    <xf numFmtId="164" fontId="5" fillId="0" borderId="26" xfId="6" applyNumberFormat="1" applyFont="1" applyBorder="1" applyAlignment="1">
      <alignment horizontal="right" vertical="center"/>
    </xf>
    <xf numFmtId="165" fontId="5" fillId="0" borderId="27" xfId="6" applyNumberFormat="1" applyFont="1" applyBorder="1" applyAlignment="1">
      <alignment horizontal="right" vertical="center"/>
    </xf>
    <xf numFmtId="166" fontId="5" fillId="0" borderId="27" xfId="6" applyNumberFormat="1" applyFont="1" applyBorder="1" applyAlignment="1">
      <alignment horizontal="right" vertical="center"/>
    </xf>
    <xf numFmtId="166" fontId="5" fillId="0" borderId="28" xfId="6" applyNumberFormat="1" applyFont="1" applyBorder="1" applyAlignment="1">
      <alignment horizontal="right" vertical="center"/>
    </xf>
    <xf numFmtId="0" fontId="5" fillId="0" borderId="56" xfId="6" applyFont="1" applyBorder="1" applyAlignment="1">
      <alignment horizontal="left" vertical="top" wrapText="1"/>
    </xf>
    <xf numFmtId="167" fontId="5" fillId="0" borderId="31" xfId="6" applyNumberFormat="1" applyFont="1" applyBorder="1" applyAlignment="1">
      <alignment horizontal="right" vertical="center"/>
    </xf>
    <xf numFmtId="168" fontId="5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166" fontId="5" fillId="0" borderId="32" xfId="6" applyNumberFormat="1" applyFont="1" applyBorder="1" applyAlignment="1">
      <alignment horizontal="right" vertical="center"/>
    </xf>
    <xf numFmtId="164" fontId="5" fillId="0" borderId="31" xfId="6" applyNumberFormat="1" applyFont="1" applyBorder="1" applyAlignment="1">
      <alignment horizontal="right" vertical="center"/>
    </xf>
    <xf numFmtId="165" fontId="5" fillId="0" borderId="1" xfId="6" applyNumberFormat="1" applyFont="1" applyBorder="1" applyAlignment="1">
      <alignment horizontal="right" vertical="center"/>
    </xf>
    <xf numFmtId="0" fontId="5" fillId="0" borderId="57" xfId="6" applyFont="1" applyBorder="1" applyAlignment="1">
      <alignment horizontal="left" vertical="top" wrapText="1"/>
    </xf>
    <xf numFmtId="167" fontId="5" fillId="0" borderId="46" xfId="6" applyNumberFormat="1" applyFont="1" applyBorder="1" applyAlignment="1">
      <alignment horizontal="right" vertical="center"/>
    </xf>
    <xf numFmtId="168" fontId="5" fillId="0" borderId="47" xfId="6" applyNumberFormat="1" applyFont="1" applyBorder="1" applyAlignment="1">
      <alignment horizontal="right" vertical="center"/>
    </xf>
    <xf numFmtId="166" fontId="5" fillId="0" borderId="47" xfId="6" applyNumberFormat="1" applyFont="1" applyBorder="1" applyAlignment="1">
      <alignment horizontal="right" vertical="center"/>
    </xf>
    <xf numFmtId="166" fontId="5" fillId="0" borderId="48" xfId="6" applyNumberFormat="1" applyFont="1" applyBorder="1" applyAlignment="1">
      <alignment horizontal="right" vertical="center"/>
    </xf>
    <xf numFmtId="0" fontId="5" fillId="0" borderId="0" xfId="6" applyFont="1" applyBorder="1" applyAlignment="1">
      <alignment horizontal="left" vertical="top"/>
    </xf>
    <xf numFmtId="0" fontId="2" fillId="0" borderId="0" xfId="7" applyFont="1" applyBorder="1" applyAlignment="1">
      <alignment horizontal="center" vertical="center" wrapText="1"/>
    </xf>
    <xf numFmtId="0" fontId="4" fillId="0" borderId="0" xfId="7" applyFont="1" applyBorder="1" applyAlignment="1">
      <alignment horizontal="center" vertical="center"/>
    </xf>
    <xf numFmtId="0" fontId="4" fillId="0" borderId="19" xfId="7" applyBorder="1" applyAlignment="1">
      <alignment horizontal="center" vertical="center" wrapText="1"/>
    </xf>
    <xf numFmtId="0" fontId="5" fillId="0" borderId="21" xfId="7" applyFont="1" applyBorder="1" applyAlignment="1">
      <alignment horizontal="center" wrapText="1"/>
    </xf>
    <xf numFmtId="0" fontId="5" fillId="0" borderId="22" xfId="7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0" fontId="5" fillId="0" borderId="55" xfId="7" applyFont="1" applyBorder="1" applyAlignment="1">
      <alignment horizontal="left" vertical="top" wrapText="1"/>
    </xf>
    <xf numFmtId="164" fontId="5" fillId="0" borderId="26" xfId="7" applyNumberFormat="1" applyFont="1" applyBorder="1" applyAlignment="1">
      <alignment horizontal="right" vertical="center"/>
    </xf>
    <xf numFmtId="165" fontId="5" fillId="0" borderId="27" xfId="7" applyNumberFormat="1" applyFont="1" applyBorder="1" applyAlignment="1">
      <alignment horizontal="right" vertical="center"/>
    </xf>
    <xf numFmtId="166" fontId="5" fillId="0" borderId="27" xfId="7" applyNumberFormat="1" applyFont="1" applyBorder="1" applyAlignment="1">
      <alignment horizontal="right" vertical="center"/>
    </xf>
    <xf numFmtId="166" fontId="5" fillId="0" borderId="28" xfId="7" applyNumberFormat="1" applyFont="1" applyBorder="1" applyAlignment="1">
      <alignment horizontal="right" vertical="center"/>
    </xf>
    <xf numFmtId="0" fontId="5" fillId="0" borderId="56" xfId="7" applyFont="1" applyBorder="1" applyAlignment="1">
      <alignment horizontal="left" vertical="top" wrapText="1"/>
    </xf>
    <xf numFmtId="167" fontId="5" fillId="0" borderId="31" xfId="7" applyNumberFormat="1" applyFont="1" applyBorder="1" applyAlignment="1">
      <alignment horizontal="right" vertical="center"/>
    </xf>
    <xf numFmtId="168" fontId="5" fillId="0" borderId="1" xfId="7" applyNumberFormat="1" applyFont="1" applyBorder="1" applyAlignment="1">
      <alignment horizontal="right" vertical="center"/>
    </xf>
    <xf numFmtId="166" fontId="5" fillId="0" borderId="1" xfId="7" applyNumberFormat="1" applyFont="1" applyBorder="1" applyAlignment="1">
      <alignment horizontal="right" vertical="center"/>
    </xf>
    <xf numFmtId="166" fontId="5" fillId="0" borderId="32" xfId="7" applyNumberFormat="1" applyFont="1" applyBorder="1" applyAlignment="1">
      <alignment horizontal="right" vertical="center"/>
    </xf>
    <xf numFmtId="164" fontId="5" fillId="0" borderId="31" xfId="7" applyNumberFormat="1" applyFont="1" applyBorder="1" applyAlignment="1">
      <alignment horizontal="right" vertical="center"/>
    </xf>
    <xf numFmtId="165" fontId="5" fillId="0" borderId="1" xfId="7" applyNumberFormat="1" applyFont="1" applyBorder="1" applyAlignment="1">
      <alignment horizontal="right" vertical="center"/>
    </xf>
    <xf numFmtId="0" fontId="5" fillId="0" borderId="57" xfId="7" applyFont="1" applyBorder="1" applyAlignment="1">
      <alignment horizontal="left" vertical="top" wrapText="1"/>
    </xf>
    <xf numFmtId="167" fontId="5" fillId="0" borderId="46" xfId="7" applyNumberFormat="1" applyFont="1" applyBorder="1" applyAlignment="1">
      <alignment horizontal="right" vertical="center"/>
    </xf>
    <xf numFmtId="168" fontId="5" fillId="0" borderId="47" xfId="7" applyNumberFormat="1" applyFont="1" applyBorder="1" applyAlignment="1">
      <alignment horizontal="right" vertical="center"/>
    </xf>
    <xf numFmtId="166" fontId="5" fillId="0" borderId="47" xfId="7" applyNumberFormat="1" applyFont="1" applyBorder="1" applyAlignment="1">
      <alignment horizontal="right" vertical="center"/>
    </xf>
    <xf numFmtId="166" fontId="5" fillId="0" borderId="48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left" vertical="top"/>
    </xf>
    <xf numFmtId="0" fontId="4" fillId="0" borderId="0" xfId="4" applyFont="1" applyBorder="1" applyAlignment="1">
      <alignment horizontal="center" vertical="center"/>
    </xf>
    <xf numFmtId="0" fontId="4" fillId="0" borderId="19" xfId="4" applyBorder="1" applyAlignment="1">
      <alignment horizontal="center" vertical="center" wrapText="1"/>
    </xf>
    <xf numFmtId="0" fontId="5" fillId="0" borderId="21" xfId="4" applyFont="1" applyBorder="1" applyAlignment="1">
      <alignment horizontal="center" wrapText="1"/>
    </xf>
    <xf numFmtId="0" fontId="5" fillId="0" borderId="22" xfId="4" applyFont="1" applyBorder="1" applyAlignment="1">
      <alignment horizontal="center" wrapText="1"/>
    </xf>
    <xf numFmtId="0" fontId="5" fillId="0" borderId="23" xfId="4" applyFont="1" applyBorder="1" applyAlignment="1">
      <alignment horizontal="center" wrapText="1"/>
    </xf>
    <xf numFmtId="0" fontId="5" fillId="0" borderId="55" xfId="4" applyFont="1" applyBorder="1" applyAlignment="1">
      <alignment horizontal="left" vertical="top" wrapText="1"/>
    </xf>
    <xf numFmtId="164" fontId="5" fillId="0" borderId="26" xfId="4" applyNumberFormat="1" applyFont="1" applyBorder="1" applyAlignment="1">
      <alignment horizontal="right" vertical="top"/>
    </xf>
    <xf numFmtId="165" fontId="5" fillId="0" borderId="27" xfId="4" applyNumberFormat="1" applyFont="1" applyBorder="1" applyAlignment="1">
      <alignment horizontal="right" vertical="top"/>
    </xf>
    <xf numFmtId="166" fontId="5" fillId="0" borderId="27" xfId="4" applyNumberFormat="1" applyFont="1" applyBorder="1" applyAlignment="1">
      <alignment horizontal="right" vertical="top"/>
    </xf>
    <xf numFmtId="166" fontId="5" fillId="0" borderId="28" xfId="4" applyNumberFormat="1" applyFont="1" applyBorder="1" applyAlignment="1">
      <alignment horizontal="right" vertical="top"/>
    </xf>
    <xf numFmtId="0" fontId="5" fillId="0" borderId="56" xfId="4" applyFont="1" applyBorder="1" applyAlignment="1">
      <alignment horizontal="left" vertical="top" wrapText="1"/>
    </xf>
    <xf numFmtId="167" fontId="5" fillId="0" borderId="31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2" xfId="4" applyNumberFormat="1" applyFont="1" applyBorder="1" applyAlignment="1">
      <alignment horizontal="right" vertical="top"/>
    </xf>
    <xf numFmtId="164" fontId="5" fillId="0" borderId="31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0" fontId="5" fillId="0" borderId="57" xfId="4" applyFont="1" applyBorder="1" applyAlignment="1">
      <alignment horizontal="left" vertical="top" wrapText="1"/>
    </xf>
    <xf numFmtId="167" fontId="5" fillId="0" borderId="46" xfId="4" applyNumberFormat="1" applyFont="1" applyBorder="1" applyAlignment="1">
      <alignment horizontal="right" vertical="top"/>
    </xf>
    <xf numFmtId="168" fontId="5" fillId="0" borderId="47" xfId="4" applyNumberFormat="1" applyFont="1" applyBorder="1" applyAlignment="1">
      <alignment horizontal="right" vertical="top"/>
    </xf>
    <xf numFmtId="166" fontId="5" fillId="0" borderId="47" xfId="4" applyNumberFormat="1" applyFont="1" applyBorder="1" applyAlignment="1">
      <alignment horizontal="right" vertical="top"/>
    </xf>
    <xf numFmtId="166" fontId="5" fillId="0" borderId="48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/>
    </xf>
  </cellXfs>
  <cellStyles count="8">
    <cellStyle name="Normal" xfId="0" builtinId="0"/>
    <cellStyle name="Normal_Common" xfId="4"/>
    <cellStyle name="Normal_Composite" xfId="5"/>
    <cellStyle name="Normal_Composite_1" xfId="1"/>
    <cellStyle name="Normal_Rural" xfId="6"/>
    <cellStyle name="Normal_Rural_1" xfId="2"/>
    <cellStyle name="Normal_Urban" xfId="7"/>
    <cellStyle name="Normal_Urban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abSelected="1" workbookViewId="0">
      <selection activeCell="D8" sqref="D8"/>
    </sheetView>
  </sheetViews>
  <sheetFormatPr defaultColWidth="9.1328125" defaultRowHeight="14.25" x14ac:dyDescent="0.45"/>
  <cols>
    <col min="1" max="1" width="9.1328125" style="19"/>
    <col min="2" max="2" width="30.73046875" style="19" customWidth="1"/>
    <col min="3" max="7" width="9.1328125" style="19"/>
    <col min="8" max="8" width="27.73046875" style="19" customWidth="1"/>
    <col min="9" max="9" width="10.265625" style="19" bestFit="1" customWidth="1"/>
    <col min="10" max="10" width="9.1328125" style="19"/>
    <col min="11" max="11" width="12.73046875" style="19" bestFit="1" customWidth="1"/>
    <col min="12" max="12" width="15.265625" style="19" bestFit="1" customWidth="1"/>
    <col min="13" max="16384" width="9.1328125" style="19"/>
  </cols>
  <sheetData>
    <row r="1" spans="1:12" x14ac:dyDescent="0.45">
      <c r="A1" s="19" t="s">
        <v>39</v>
      </c>
    </row>
    <row r="2" spans="1:12" ht="15.75" customHeight="1" thickBot="1" x14ac:dyDescent="0.5">
      <c r="H2" s="65" t="s">
        <v>6</v>
      </c>
      <c r="I2" s="65"/>
    </row>
    <row r="3" spans="1:12" ht="15" thickTop="1" thickBot="1" x14ac:dyDescent="0.5">
      <c r="B3" s="65" t="s">
        <v>0</v>
      </c>
      <c r="C3" s="180"/>
      <c r="D3" s="180"/>
      <c r="E3" s="180"/>
      <c r="F3" s="180"/>
      <c r="H3" s="67" t="s">
        <v>40</v>
      </c>
      <c r="I3" s="16" t="s">
        <v>4</v>
      </c>
      <c r="K3" s="64" t="s">
        <v>8</v>
      </c>
      <c r="L3" s="64"/>
    </row>
    <row r="4" spans="1:12" ht="25.9" thickBot="1" x14ac:dyDescent="0.4">
      <c r="B4" s="181" t="s">
        <v>173</v>
      </c>
      <c r="C4" s="182" t="s">
        <v>1</v>
      </c>
      <c r="D4" s="183" t="s">
        <v>42</v>
      </c>
      <c r="E4" s="183" t="s">
        <v>43</v>
      </c>
      <c r="F4" s="184" t="s">
        <v>2</v>
      </c>
      <c r="H4" s="68"/>
      <c r="I4" s="17" t="s">
        <v>5</v>
      </c>
      <c r="K4" s="18" t="s">
        <v>9</v>
      </c>
      <c r="L4" s="18" t="s">
        <v>10</v>
      </c>
    </row>
    <row r="5" spans="1:12" ht="14.65" thickTop="1" x14ac:dyDescent="0.45">
      <c r="B5" s="185" t="s">
        <v>46</v>
      </c>
      <c r="C5" s="186">
        <v>0.54062345373577436</v>
      </c>
      <c r="D5" s="187">
        <v>0.49837166287305684</v>
      </c>
      <c r="E5" s="188">
        <v>10105</v>
      </c>
      <c r="F5" s="189">
        <v>0</v>
      </c>
      <c r="H5" s="20"/>
      <c r="I5" s="21"/>
      <c r="K5" s="19">
        <f>((1-C5)/D5)*I5</f>
        <v>0</v>
      </c>
      <c r="L5" s="19">
        <f>((0-C5)/D5)*I5</f>
        <v>0</v>
      </c>
    </row>
    <row r="6" spans="1:12" ht="23.25" x14ac:dyDescent="0.45">
      <c r="B6" s="190" t="s">
        <v>47</v>
      </c>
      <c r="C6" s="191">
        <v>2.1433943592281048</v>
      </c>
      <c r="D6" s="192">
        <v>1.4366822805358523</v>
      </c>
      <c r="E6" s="193">
        <v>10105</v>
      </c>
      <c r="F6" s="194">
        <v>0</v>
      </c>
      <c r="H6" s="22"/>
      <c r="I6" s="23"/>
      <c r="K6" s="19">
        <f t="shared" ref="K6:K16" si="0">((1-C6)/D6)*I6</f>
        <v>0</v>
      </c>
      <c r="L6" s="19">
        <f t="shared" ref="L6:L69" si="1">((0-C6)/D6)*I6</f>
        <v>0</v>
      </c>
    </row>
    <row r="7" spans="1:12" x14ac:dyDescent="0.45">
      <c r="B7" s="190" t="s">
        <v>48</v>
      </c>
      <c r="C7" s="195">
        <v>0.29500247402276103</v>
      </c>
      <c r="D7" s="196">
        <v>0.45606644019912801</v>
      </c>
      <c r="E7" s="193">
        <v>10105</v>
      </c>
      <c r="F7" s="194">
        <v>0</v>
      </c>
      <c r="H7" s="22"/>
      <c r="I7" s="23"/>
      <c r="K7" s="19">
        <f t="shared" si="0"/>
        <v>0</v>
      </c>
      <c r="L7" s="19">
        <f t="shared" si="1"/>
        <v>0</v>
      </c>
    </row>
    <row r="8" spans="1:12" x14ac:dyDescent="0.45">
      <c r="B8" s="190" t="s">
        <v>49</v>
      </c>
      <c r="C8" s="195">
        <v>0.74883720930232556</v>
      </c>
      <c r="D8" s="196">
        <v>0.43370342133887124</v>
      </c>
      <c r="E8" s="193">
        <v>10105</v>
      </c>
      <c r="F8" s="194">
        <v>0</v>
      </c>
      <c r="H8" s="22"/>
      <c r="I8" s="23"/>
      <c r="K8" s="19">
        <f t="shared" si="0"/>
        <v>0</v>
      </c>
      <c r="L8" s="19">
        <f t="shared" si="1"/>
        <v>0</v>
      </c>
    </row>
    <row r="9" spans="1:12" x14ac:dyDescent="0.45">
      <c r="B9" s="190" t="s">
        <v>50</v>
      </c>
      <c r="C9" s="195">
        <v>0.342899554675903</v>
      </c>
      <c r="D9" s="196">
        <v>0.4747017485787477</v>
      </c>
      <c r="E9" s="193">
        <v>10105</v>
      </c>
      <c r="F9" s="194">
        <v>0</v>
      </c>
      <c r="H9" s="22"/>
      <c r="I9" s="23"/>
      <c r="K9" s="19">
        <f t="shared" si="0"/>
        <v>0</v>
      </c>
      <c r="L9" s="19">
        <f t="shared" si="1"/>
        <v>0</v>
      </c>
    </row>
    <row r="10" spans="1:12" x14ac:dyDescent="0.45">
      <c r="B10" s="190" t="s">
        <v>51</v>
      </c>
      <c r="C10" s="195">
        <v>0.75457694210786741</v>
      </c>
      <c r="D10" s="196">
        <v>0.43035904659860885</v>
      </c>
      <c r="E10" s="193">
        <v>10105</v>
      </c>
      <c r="F10" s="194">
        <v>0</v>
      </c>
      <c r="H10" s="22"/>
      <c r="I10" s="23"/>
      <c r="K10" s="19">
        <f t="shared" si="0"/>
        <v>0</v>
      </c>
      <c r="L10" s="19">
        <f t="shared" si="1"/>
        <v>0</v>
      </c>
    </row>
    <row r="11" spans="1:12" x14ac:dyDescent="0.45">
      <c r="B11" s="190" t="s">
        <v>52</v>
      </c>
      <c r="C11" s="195">
        <v>2.4641266699653639E-2</v>
      </c>
      <c r="D11" s="196">
        <v>0.15503694186998482</v>
      </c>
      <c r="E11" s="193">
        <v>10105</v>
      </c>
      <c r="F11" s="194">
        <v>0</v>
      </c>
      <c r="H11" s="22"/>
      <c r="I11" s="23"/>
      <c r="K11" s="19">
        <f t="shared" si="0"/>
        <v>0</v>
      </c>
      <c r="L11" s="19">
        <f t="shared" si="1"/>
        <v>0</v>
      </c>
    </row>
    <row r="12" spans="1:12" x14ac:dyDescent="0.45">
      <c r="B12" s="190" t="s">
        <v>53</v>
      </c>
      <c r="C12" s="195">
        <v>7.8278080158337454E-2</v>
      </c>
      <c r="D12" s="196">
        <v>0.26862197066322457</v>
      </c>
      <c r="E12" s="193">
        <v>10105</v>
      </c>
      <c r="F12" s="194">
        <v>0</v>
      </c>
      <c r="H12" s="22"/>
      <c r="I12" s="23"/>
      <c r="K12" s="19">
        <f t="shared" si="0"/>
        <v>0</v>
      </c>
      <c r="L12" s="19">
        <f t="shared" si="1"/>
        <v>0</v>
      </c>
    </row>
    <row r="13" spans="1:12" x14ac:dyDescent="0.45">
      <c r="B13" s="190" t="s">
        <v>54</v>
      </c>
      <c r="C13" s="195">
        <v>0.16803562592775856</v>
      </c>
      <c r="D13" s="196">
        <v>0.37391642170026679</v>
      </c>
      <c r="E13" s="193">
        <v>10105</v>
      </c>
      <c r="F13" s="194">
        <v>0</v>
      </c>
      <c r="H13" s="22"/>
      <c r="I13" s="23"/>
      <c r="K13" s="19">
        <f t="shared" si="0"/>
        <v>0</v>
      </c>
      <c r="L13" s="19">
        <f t="shared" si="1"/>
        <v>0</v>
      </c>
    </row>
    <row r="14" spans="1:12" x14ac:dyDescent="0.45">
      <c r="B14" s="190" t="s">
        <v>55</v>
      </c>
      <c r="C14" s="195">
        <v>7.8377041068777839E-2</v>
      </c>
      <c r="D14" s="196">
        <v>0.26877728616817737</v>
      </c>
      <c r="E14" s="193">
        <v>10105</v>
      </c>
      <c r="F14" s="194">
        <v>0</v>
      </c>
      <c r="H14" s="22"/>
      <c r="I14" s="23"/>
      <c r="K14" s="19">
        <f t="shared" si="0"/>
        <v>0</v>
      </c>
      <c r="L14" s="19">
        <f t="shared" si="1"/>
        <v>0</v>
      </c>
    </row>
    <row r="15" spans="1:12" x14ac:dyDescent="0.45">
      <c r="B15" s="190" t="s">
        <v>56</v>
      </c>
      <c r="C15" s="195">
        <v>3.0677882236516576E-3</v>
      </c>
      <c r="D15" s="196">
        <v>5.5305330563910876E-2</v>
      </c>
      <c r="E15" s="193">
        <v>10105</v>
      </c>
      <c r="F15" s="194">
        <v>0</v>
      </c>
      <c r="H15" s="22"/>
      <c r="I15" s="23"/>
      <c r="K15" s="19">
        <f t="shared" si="0"/>
        <v>0</v>
      </c>
      <c r="L15" s="19">
        <f t="shared" si="1"/>
        <v>0</v>
      </c>
    </row>
    <row r="16" spans="1:12" x14ac:dyDescent="0.45">
      <c r="B16" s="190" t="s">
        <v>57</v>
      </c>
      <c r="C16" s="195">
        <v>2.4938149430974763E-2</v>
      </c>
      <c r="D16" s="196">
        <v>0.15594436421094168</v>
      </c>
      <c r="E16" s="193">
        <v>10105</v>
      </c>
      <c r="F16" s="194">
        <v>0</v>
      </c>
      <c r="H16" s="22"/>
      <c r="I16" s="23"/>
      <c r="K16" s="19">
        <f t="shared" si="0"/>
        <v>0</v>
      </c>
      <c r="L16" s="19">
        <f t="shared" si="1"/>
        <v>0</v>
      </c>
    </row>
    <row r="17" spans="2:12" x14ac:dyDescent="0.45">
      <c r="B17" s="190" t="s">
        <v>58</v>
      </c>
      <c r="C17" s="195">
        <v>0.1318159327065809</v>
      </c>
      <c r="D17" s="196">
        <v>0.3383072846503124</v>
      </c>
      <c r="E17" s="193">
        <v>10105</v>
      </c>
      <c r="F17" s="194">
        <v>0</v>
      </c>
      <c r="H17" s="22"/>
      <c r="I17" s="23"/>
      <c r="K17" s="19">
        <f>((1-C17)/D17)*I17</f>
        <v>0</v>
      </c>
      <c r="L17" s="19">
        <f t="shared" si="1"/>
        <v>0</v>
      </c>
    </row>
    <row r="18" spans="2:12" x14ac:dyDescent="0.45">
      <c r="B18" s="190" t="s">
        <v>59</v>
      </c>
      <c r="C18" s="195">
        <v>0.14567046016823354</v>
      </c>
      <c r="D18" s="196">
        <v>0.35279299052550595</v>
      </c>
      <c r="E18" s="193">
        <v>10105</v>
      </c>
      <c r="F18" s="194">
        <v>0</v>
      </c>
      <c r="H18" s="22"/>
      <c r="I18" s="23"/>
      <c r="K18" s="19">
        <f t="shared" ref="K18:K81" si="2">((1-C18)/D18)*I18</f>
        <v>0</v>
      </c>
      <c r="L18" s="19">
        <f t="shared" si="1"/>
        <v>0</v>
      </c>
    </row>
    <row r="19" spans="2:12" x14ac:dyDescent="0.45">
      <c r="B19" s="190" t="s">
        <v>60</v>
      </c>
      <c r="C19" s="195">
        <v>1.7714002968827313E-2</v>
      </c>
      <c r="D19" s="196">
        <v>0.13191640981846128</v>
      </c>
      <c r="E19" s="193">
        <v>10105</v>
      </c>
      <c r="F19" s="194">
        <v>0</v>
      </c>
      <c r="H19" s="22"/>
      <c r="I19" s="23"/>
      <c r="K19" s="19">
        <f t="shared" si="2"/>
        <v>0</v>
      </c>
      <c r="L19" s="19">
        <f t="shared" si="1"/>
        <v>0</v>
      </c>
    </row>
    <row r="20" spans="2:12" x14ac:dyDescent="0.45">
      <c r="B20" s="190" t="s">
        <v>61</v>
      </c>
      <c r="C20" s="195">
        <v>3.2855022266204847E-2</v>
      </c>
      <c r="D20" s="196">
        <v>0.17826585379322238</v>
      </c>
      <c r="E20" s="193">
        <v>10105</v>
      </c>
      <c r="F20" s="194">
        <v>0</v>
      </c>
      <c r="H20" s="22"/>
      <c r="I20" s="23"/>
      <c r="K20" s="19">
        <f t="shared" si="2"/>
        <v>0</v>
      </c>
      <c r="L20" s="19">
        <f t="shared" si="1"/>
        <v>0</v>
      </c>
    </row>
    <row r="21" spans="2:12" x14ac:dyDescent="0.45">
      <c r="B21" s="190" t="s">
        <v>62</v>
      </c>
      <c r="C21" s="195">
        <v>2.0682830282038597E-2</v>
      </c>
      <c r="D21" s="196">
        <v>0.14232728294397662</v>
      </c>
      <c r="E21" s="193">
        <v>10105</v>
      </c>
      <c r="F21" s="194">
        <v>0</v>
      </c>
      <c r="H21" s="22"/>
      <c r="I21" s="23"/>
      <c r="K21" s="19">
        <f t="shared" si="2"/>
        <v>0</v>
      </c>
      <c r="L21" s="19">
        <f t="shared" si="1"/>
        <v>0</v>
      </c>
    </row>
    <row r="22" spans="2:12" x14ac:dyDescent="0.45">
      <c r="B22" s="190" t="s">
        <v>63</v>
      </c>
      <c r="C22" s="195">
        <v>0.44106877783275605</v>
      </c>
      <c r="D22" s="196">
        <v>0.49653953519913763</v>
      </c>
      <c r="E22" s="193">
        <v>10105</v>
      </c>
      <c r="F22" s="194">
        <v>0</v>
      </c>
      <c r="H22" s="22"/>
      <c r="I22" s="23"/>
      <c r="K22" s="19">
        <f t="shared" si="2"/>
        <v>0</v>
      </c>
      <c r="L22" s="19">
        <f t="shared" si="1"/>
        <v>0</v>
      </c>
    </row>
    <row r="23" spans="2:12" x14ac:dyDescent="0.45">
      <c r="B23" s="190" t="s">
        <v>64</v>
      </c>
      <c r="C23" s="195">
        <v>0.48995546759030184</v>
      </c>
      <c r="D23" s="196">
        <v>0.49992383425820819</v>
      </c>
      <c r="E23" s="193">
        <v>10105</v>
      </c>
      <c r="F23" s="194">
        <v>0</v>
      </c>
      <c r="H23" s="22"/>
      <c r="I23" s="23"/>
      <c r="K23" s="19">
        <f t="shared" si="2"/>
        <v>0</v>
      </c>
      <c r="L23" s="19">
        <f t="shared" si="1"/>
        <v>0</v>
      </c>
    </row>
    <row r="24" spans="2:12" x14ac:dyDescent="0.45">
      <c r="B24" s="190" t="s">
        <v>65</v>
      </c>
      <c r="C24" s="195">
        <v>0.56615536862939142</v>
      </c>
      <c r="D24" s="196">
        <v>0.49562866818733209</v>
      </c>
      <c r="E24" s="193">
        <v>10105</v>
      </c>
      <c r="F24" s="194">
        <v>0</v>
      </c>
      <c r="H24" s="22"/>
      <c r="I24" s="23"/>
      <c r="K24" s="19">
        <f t="shared" si="2"/>
        <v>0</v>
      </c>
      <c r="L24" s="19">
        <f t="shared" si="1"/>
        <v>0</v>
      </c>
    </row>
    <row r="25" spans="2:12" x14ac:dyDescent="0.45">
      <c r="B25" s="190" t="s">
        <v>66</v>
      </c>
      <c r="C25" s="195">
        <v>0.50974764967837705</v>
      </c>
      <c r="D25" s="196">
        <v>0.49992971165760641</v>
      </c>
      <c r="E25" s="193">
        <v>10105</v>
      </c>
      <c r="F25" s="194">
        <v>0</v>
      </c>
      <c r="H25" s="22"/>
      <c r="I25" s="23"/>
      <c r="K25" s="19">
        <f t="shared" si="2"/>
        <v>0</v>
      </c>
      <c r="L25" s="19">
        <f t="shared" si="1"/>
        <v>0</v>
      </c>
    </row>
    <row r="26" spans="2:12" x14ac:dyDescent="0.45">
      <c r="B26" s="190" t="s">
        <v>67</v>
      </c>
      <c r="C26" s="195">
        <v>0.49520039584364178</v>
      </c>
      <c r="D26" s="196">
        <v>0.50000170419328704</v>
      </c>
      <c r="E26" s="193">
        <v>10105</v>
      </c>
      <c r="F26" s="194">
        <v>0</v>
      </c>
      <c r="H26" s="22"/>
      <c r="I26" s="23"/>
      <c r="K26" s="19">
        <f t="shared" si="2"/>
        <v>0</v>
      </c>
      <c r="L26" s="19">
        <f t="shared" si="1"/>
        <v>0</v>
      </c>
    </row>
    <row r="27" spans="2:12" x14ac:dyDescent="0.45">
      <c r="B27" s="190" t="s">
        <v>68</v>
      </c>
      <c r="C27" s="195">
        <v>4.1365660564077186E-2</v>
      </c>
      <c r="D27" s="196">
        <v>0.19914433792656247</v>
      </c>
      <c r="E27" s="193">
        <v>10105</v>
      </c>
      <c r="F27" s="194">
        <v>0</v>
      </c>
      <c r="H27" s="22"/>
      <c r="I27" s="23"/>
      <c r="K27" s="19">
        <f t="shared" si="2"/>
        <v>0</v>
      </c>
      <c r="L27" s="19">
        <f t="shared" si="1"/>
        <v>0</v>
      </c>
    </row>
    <row r="28" spans="2:12" x14ac:dyDescent="0.45">
      <c r="B28" s="190" t="s">
        <v>69</v>
      </c>
      <c r="C28" s="195">
        <v>8.4116773874319643E-3</v>
      </c>
      <c r="D28" s="196">
        <v>9.1333162530362097E-2</v>
      </c>
      <c r="E28" s="193">
        <v>10105</v>
      </c>
      <c r="F28" s="194">
        <v>0</v>
      </c>
      <c r="H28" s="22"/>
      <c r="I28" s="23"/>
      <c r="K28" s="19">
        <f t="shared" si="2"/>
        <v>0</v>
      </c>
      <c r="L28" s="19">
        <f t="shared" si="1"/>
        <v>0</v>
      </c>
    </row>
    <row r="29" spans="2:12" x14ac:dyDescent="0.45">
      <c r="B29" s="190" t="s">
        <v>70</v>
      </c>
      <c r="C29" s="195">
        <v>4.5818901533894112E-2</v>
      </c>
      <c r="D29" s="196">
        <v>0.20910250297113528</v>
      </c>
      <c r="E29" s="193">
        <v>10105</v>
      </c>
      <c r="F29" s="194">
        <v>0</v>
      </c>
      <c r="H29" s="22"/>
      <c r="I29" s="23"/>
      <c r="K29" s="19">
        <f t="shared" si="2"/>
        <v>0</v>
      </c>
      <c r="L29" s="19">
        <f t="shared" si="1"/>
        <v>0</v>
      </c>
    </row>
    <row r="30" spans="2:12" x14ac:dyDescent="0.45">
      <c r="B30" s="190" t="s">
        <v>77</v>
      </c>
      <c r="C30" s="195">
        <v>0.14468085106382977</v>
      </c>
      <c r="D30" s="196">
        <v>0.3517961765795159</v>
      </c>
      <c r="E30" s="193">
        <v>10105</v>
      </c>
      <c r="F30" s="194">
        <v>0</v>
      </c>
      <c r="H30" s="22"/>
      <c r="I30" s="23"/>
      <c r="K30" s="19">
        <f t="shared" si="2"/>
        <v>0</v>
      </c>
      <c r="L30" s="19">
        <f t="shared" si="1"/>
        <v>0</v>
      </c>
    </row>
    <row r="31" spans="2:12" x14ac:dyDescent="0.45">
      <c r="B31" s="190" t="s">
        <v>78</v>
      </c>
      <c r="C31" s="191">
        <v>3.1469569520039584E-2</v>
      </c>
      <c r="D31" s="192">
        <v>0.17459167295635888</v>
      </c>
      <c r="E31" s="193">
        <v>10105</v>
      </c>
      <c r="F31" s="194">
        <v>0</v>
      </c>
      <c r="H31" s="22"/>
      <c r="I31" s="23"/>
      <c r="K31" s="19">
        <f t="shared" si="2"/>
        <v>0</v>
      </c>
      <c r="L31" s="19">
        <f t="shared" si="1"/>
        <v>0</v>
      </c>
    </row>
    <row r="32" spans="2:12" x14ac:dyDescent="0.45">
      <c r="B32" s="190" t="s">
        <v>79</v>
      </c>
      <c r="C32" s="191">
        <v>8.065314200890647E-2</v>
      </c>
      <c r="D32" s="192">
        <v>0.27231516886478913</v>
      </c>
      <c r="E32" s="193">
        <v>10105</v>
      </c>
      <c r="F32" s="194">
        <v>0</v>
      </c>
      <c r="H32" s="22"/>
      <c r="I32" s="23"/>
      <c r="K32" s="19">
        <f t="shared" si="2"/>
        <v>0</v>
      </c>
      <c r="L32" s="19">
        <f t="shared" si="1"/>
        <v>0</v>
      </c>
    </row>
    <row r="33" spans="2:12" x14ac:dyDescent="0.45">
      <c r="B33" s="190" t="s">
        <v>80</v>
      </c>
      <c r="C33" s="191">
        <v>0.1996041563582385</v>
      </c>
      <c r="D33" s="192">
        <v>0.39972258994687582</v>
      </c>
      <c r="E33" s="193">
        <v>10105</v>
      </c>
      <c r="F33" s="194">
        <v>0</v>
      </c>
      <c r="H33" s="22"/>
      <c r="I33" s="23"/>
      <c r="K33" s="19">
        <f t="shared" si="2"/>
        <v>0</v>
      </c>
      <c r="L33" s="19">
        <f t="shared" si="1"/>
        <v>0</v>
      </c>
    </row>
    <row r="34" spans="2:12" x14ac:dyDescent="0.45">
      <c r="B34" s="190" t="s">
        <v>81</v>
      </c>
      <c r="C34" s="191">
        <v>0.20672934190994557</v>
      </c>
      <c r="D34" s="192">
        <v>0.40497969274891626</v>
      </c>
      <c r="E34" s="193">
        <v>10105</v>
      </c>
      <c r="F34" s="194">
        <v>0</v>
      </c>
      <c r="H34" s="22"/>
      <c r="I34" s="23"/>
      <c r="K34" s="19">
        <f t="shared" si="2"/>
        <v>0</v>
      </c>
      <c r="L34" s="19">
        <f t="shared" si="1"/>
        <v>0</v>
      </c>
    </row>
    <row r="35" spans="2:12" x14ac:dyDescent="0.45">
      <c r="B35" s="190" t="s">
        <v>82</v>
      </c>
      <c r="C35" s="191">
        <v>0.15764473033151907</v>
      </c>
      <c r="D35" s="192">
        <v>0.36442559176610295</v>
      </c>
      <c r="E35" s="193">
        <v>10105</v>
      </c>
      <c r="F35" s="194">
        <v>0</v>
      </c>
      <c r="H35" s="22"/>
      <c r="I35" s="23"/>
      <c r="K35" s="19">
        <f t="shared" si="2"/>
        <v>0</v>
      </c>
      <c r="L35" s="19">
        <f t="shared" si="1"/>
        <v>0</v>
      </c>
    </row>
    <row r="36" spans="2:12" x14ac:dyDescent="0.45">
      <c r="B36" s="190" t="s">
        <v>83</v>
      </c>
      <c r="C36" s="191">
        <v>0.2909450766947056</v>
      </c>
      <c r="D36" s="192">
        <v>0.45422071320689766</v>
      </c>
      <c r="E36" s="193">
        <v>10105</v>
      </c>
      <c r="F36" s="194">
        <v>0</v>
      </c>
      <c r="H36" s="22"/>
      <c r="I36" s="23"/>
      <c r="K36" s="19">
        <f t="shared" si="2"/>
        <v>0</v>
      </c>
      <c r="L36" s="19">
        <f t="shared" si="1"/>
        <v>0</v>
      </c>
    </row>
    <row r="37" spans="2:12" x14ac:dyDescent="0.45">
      <c r="B37" s="190" t="s">
        <v>84</v>
      </c>
      <c r="C37" s="191">
        <v>2.7709054923305294E-3</v>
      </c>
      <c r="D37" s="192">
        <v>5.2569012294920482E-2</v>
      </c>
      <c r="E37" s="193">
        <v>10105</v>
      </c>
      <c r="F37" s="194">
        <v>0</v>
      </c>
      <c r="H37" s="22"/>
      <c r="I37" s="23"/>
      <c r="K37" s="19">
        <f t="shared" si="2"/>
        <v>0</v>
      </c>
      <c r="L37" s="19">
        <f t="shared" si="1"/>
        <v>0</v>
      </c>
    </row>
    <row r="38" spans="2:12" x14ac:dyDescent="0.45">
      <c r="B38" s="190" t="s">
        <v>85</v>
      </c>
      <c r="C38" s="191">
        <v>1.0687778327560613E-2</v>
      </c>
      <c r="D38" s="192">
        <v>0.10283285561360633</v>
      </c>
      <c r="E38" s="193">
        <v>10105</v>
      </c>
      <c r="F38" s="194">
        <v>0</v>
      </c>
      <c r="H38" s="22"/>
      <c r="I38" s="23"/>
      <c r="K38" s="19">
        <f t="shared" si="2"/>
        <v>0</v>
      </c>
      <c r="L38" s="19">
        <f t="shared" si="1"/>
        <v>0</v>
      </c>
    </row>
    <row r="39" spans="2:12" x14ac:dyDescent="0.45">
      <c r="B39" s="190" t="s">
        <v>86</v>
      </c>
      <c r="C39" s="191">
        <v>4.9480455220188031E-4</v>
      </c>
      <c r="D39" s="192">
        <v>2.2239799180323042E-2</v>
      </c>
      <c r="E39" s="193">
        <v>10105</v>
      </c>
      <c r="F39" s="194">
        <v>0</v>
      </c>
      <c r="H39" s="22"/>
      <c r="I39" s="23"/>
      <c r="K39" s="19">
        <f t="shared" si="2"/>
        <v>0</v>
      </c>
      <c r="L39" s="19">
        <f t="shared" si="1"/>
        <v>0</v>
      </c>
    </row>
    <row r="40" spans="2:12" x14ac:dyDescent="0.45">
      <c r="B40" s="190" t="s">
        <v>87</v>
      </c>
      <c r="C40" s="191">
        <v>2.9688273132112816E-4</v>
      </c>
      <c r="D40" s="192">
        <v>1.7228579916374279E-2</v>
      </c>
      <c r="E40" s="193">
        <v>10105</v>
      </c>
      <c r="F40" s="194">
        <v>0</v>
      </c>
      <c r="H40" s="22"/>
      <c r="I40" s="23"/>
      <c r="K40" s="19">
        <f t="shared" si="2"/>
        <v>0</v>
      </c>
      <c r="L40" s="19">
        <f t="shared" si="1"/>
        <v>0</v>
      </c>
    </row>
    <row r="41" spans="2:12" x14ac:dyDescent="0.45">
      <c r="B41" s="190" t="s">
        <v>88</v>
      </c>
      <c r="C41" s="191">
        <v>1.4844136566056409E-3</v>
      </c>
      <c r="D41" s="192">
        <v>3.8501387872219947E-2</v>
      </c>
      <c r="E41" s="193">
        <v>10105</v>
      </c>
      <c r="F41" s="194">
        <v>0</v>
      </c>
      <c r="H41" s="22"/>
      <c r="I41" s="23"/>
      <c r="K41" s="19">
        <f t="shared" si="2"/>
        <v>0</v>
      </c>
      <c r="L41" s="19">
        <f t="shared" si="1"/>
        <v>0</v>
      </c>
    </row>
    <row r="42" spans="2:12" ht="23.25" x14ac:dyDescent="0.45">
      <c r="B42" s="190" t="s">
        <v>89</v>
      </c>
      <c r="C42" s="191">
        <v>1.6526472043542802E-2</v>
      </c>
      <c r="D42" s="192">
        <v>0.12749492684266991</v>
      </c>
      <c r="E42" s="193">
        <v>10105</v>
      </c>
      <c r="F42" s="194">
        <v>0</v>
      </c>
      <c r="H42" s="22"/>
      <c r="I42" s="23"/>
      <c r="K42" s="19">
        <f t="shared" si="2"/>
        <v>0</v>
      </c>
      <c r="L42" s="19">
        <f t="shared" si="1"/>
        <v>0</v>
      </c>
    </row>
    <row r="43" spans="2:12" x14ac:dyDescent="0.45">
      <c r="B43" s="190" t="s">
        <v>90</v>
      </c>
      <c r="C43" s="191">
        <v>3.9584364176150418E-4</v>
      </c>
      <c r="D43" s="192">
        <v>1.9892865831474232E-2</v>
      </c>
      <c r="E43" s="193">
        <v>10105</v>
      </c>
      <c r="F43" s="194">
        <v>0</v>
      </c>
      <c r="H43" s="22"/>
      <c r="I43" s="23"/>
      <c r="K43" s="19">
        <f t="shared" si="2"/>
        <v>0</v>
      </c>
      <c r="L43" s="19">
        <f t="shared" si="1"/>
        <v>0</v>
      </c>
    </row>
    <row r="44" spans="2:12" x14ac:dyDescent="0.45">
      <c r="B44" s="190" t="s">
        <v>91</v>
      </c>
      <c r="C44" s="191">
        <v>2.9688273132112816E-4</v>
      </c>
      <c r="D44" s="192">
        <v>1.7228579916373988E-2</v>
      </c>
      <c r="E44" s="193">
        <v>10105</v>
      </c>
      <c r="F44" s="194">
        <v>0</v>
      </c>
      <c r="H44" s="22"/>
      <c r="I44" s="23"/>
      <c r="K44" s="19">
        <f t="shared" si="2"/>
        <v>0</v>
      </c>
      <c r="L44" s="19">
        <f t="shared" si="1"/>
        <v>0</v>
      </c>
    </row>
    <row r="45" spans="2:12" x14ac:dyDescent="0.45">
      <c r="B45" s="190" t="s">
        <v>92</v>
      </c>
      <c r="C45" s="191">
        <v>1.5932706580900544E-2</v>
      </c>
      <c r="D45" s="192">
        <v>0.12522143262748148</v>
      </c>
      <c r="E45" s="193">
        <v>10105</v>
      </c>
      <c r="F45" s="194">
        <v>0</v>
      </c>
      <c r="H45" s="22"/>
      <c r="I45" s="23"/>
      <c r="K45" s="19">
        <f t="shared" si="2"/>
        <v>0</v>
      </c>
      <c r="L45" s="19">
        <f t="shared" si="1"/>
        <v>0</v>
      </c>
    </row>
    <row r="46" spans="2:12" x14ac:dyDescent="0.45">
      <c r="B46" s="190" t="s">
        <v>93</v>
      </c>
      <c r="C46" s="191">
        <v>1.2370113805047007E-2</v>
      </c>
      <c r="D46" s="192">
        <v>0.11053643392071541</v>
      </c>
      <c r="E46" s="193">
        <v>10105</v>
      </c>
      <c r="F46" s="194">
        <v>0</v>
      </c>
      <c r="H46" s="22"/>
      <c r="I46" s="23"/>
      <c r="K46" s="19">
        <f t="shared" si="2"/>
        <v>0</v>
      </c>
      <c r="L46" s="19">
        <f t="shared" si="1"/>
        <v>0</v>
      </c>
    </row>
    <row r="47" spans="2:12" x14ac:dyDescent="0.45">
      <c r="B47" s="190" t="s">
        <v>94</v>
      </c>
      <c r="C47" s="191">
        <v>2.206828302820386E-2</v>
      </c>
      <c r="D47" s="192">
        <v>0.14691293280810239</v>
      </c>
      <c r="E47" s="193">
        <v>10105</v>
      </c>
      <c r="F47" s="194">
        <v>0</v>
      </c>
      <c r="H47" s="22"/>
      <c r="I47" s="23"/>
      <c r="K47" s="19">
        <f t="shared" si="2"/>
        <v>0</v>
      </c>
      <c r="L47" s="19">
        <f t="shared" si="1"/>
        <v>0</v>
      </c>
    </row>
    <row r="48" spans="2:12" x14ac:dyDescent="0.45">
      <c r="B48" s="190" t="s">
        <v>95</v>
      </c>
      <c r="C48" s="191">
        <v>8.9064819396338449E-4</v>
      </c>
      <c r="D48" s="192">
        <v>2.9831912599235327E-2</v>
      </c>
      <c r="E48" s="193">
        <v>10105</v>
      </c>
      <c r="F48" s="194">
        <v>0</v>
      </c>
      <c r="H48" s="22"/>
      <c r="I48" s="23"/>
      <c r="K48" s="19">
        <f t="shared" si="2"/>
        <v>0</v>
      </c>
      <c r="L48" s="19">
        <f t="shared" si="1"/>
        <v>0</v>
      </c>
    </row>
    <row r="49" spans="2:12" x14ac:dyDescent="0.45">
      <c r="B49" s="190" t="s">
        <v>96</v>
      </c>
      <c r="C49" s="191">
        <v>1.0885700148441366E-3</v>
      </c>
      <c r="D49" s="192">
        <v>3.2977153446432129E-2</v>
      </c>
      <c r="E49" s="193">
        <v>10105</v>
      </c>
      <c r="F49" s="194">
        <v>0</v>
      </c>
      <c r="H49" s="22"/>
      <c r="I49" s="23"/>
      <c r="K49" s="19">
        <f t="shared" si="2"/>
        <v>0</v>
      </c>
      <c r="L49" s="19">
        <f t="shared" si="1"/>
        <v>0</v>
      </c>
    </row>
    <row r="50" spans="2:12" x14ac:dyDescent="0.45">
      <c r="B50" s="190" t="s">
        <v>97</v>
      </c>
      <c r="C50" s="191">
        <v>7.3231073725878275E-3</v>
      </c>
      <c r="D50" s="192">
        <v>8.5265461568580683E-2</v>
      </c>
      <c r="E50" s="193">
        <v>10105</v>
      </c>
      <c r="F50" s="194">
        <v>0</v>
      </c>
      <c r="H50" s="22"/>
      <c r="I50" s="23"/>
      <c r="K50" s="19">
        <f t="shared" si="2"/>
        <v>0</v>
      </c>
      <c r="L50" s="19">
        <f t="shared" si="1"/>
        <v>0</v>
      </c>
    </row>
    <row r="51" spans="2:12" x14ac:dyDescent="0.45">
      <c r="B51" s="190" t="s">
        <v>98</v>
      </c>
      <c r="C51" s="191">
        <v>0.16862939139040078</v>
      </c>
      <c r="D51" s="192">
        <v>0.37444277907464518</v>
      </c>
      <c r="E51" s="193">
        <v>10105</v>
      </c>
      <c r="F51" s="194">
        <v>0</v>
      </c>
      <c r="H51" s="22"/>
      <c r="I51" s="23"/>
      <c r="K51" s="19">
        <f t="shared" si="2"/>
        <v>0</v>
      </c>
      <c r="L51" s="19">
        <f t="shared" si="1"/>
        <v>0</v>
      </c>
    </row>
    <row r="52" spans="2:12" x14ac:dyDescent="0.45">
      <c r="B52" s="190" t="s">
        <v>99</v>
      </c>
      <c r="C52" s="191">
        <v>0.27501237011380508</v>
      </c>
      <c r="D52" s="192">
        <v>0.44654260629120746</v>
      </c>
      <c r="E52" s="193">
        <v>10105</v>
      </c>
      <c r="F52" s="194">
        <v>0</v>
      </c>
      <c r="H52" s="22"/>
      <c r="I52" s="23"/>
      <c r="K52" s="19">
        <f t="shared" si="2"/>
        <v>0</v>
      </c>
      <c r="L52" s="19">
        <f t="shared" si="1"/>
        <v>0</v>
      </c>
    </row>
    <row r="53" spans="2:12" ht="23.25" x14ac:dyDescent="0.45">
      <c r="B53" s="190" t="s">
        <v>100</v>
      </c>
      <c r="C53" s="191">
        <v>1.0885700148441366E-3</v>
      </c>
      <c r="D53" s="192">
        <v>3.2977153446432768E-2</v>
      </c>
      <c r="E53" s="193">
        <v>10105</v>
      </c>
      <c r="F53" s="194">
        <v>0</v>
      </c>
      <c r="H53" s="22"/>
      <c r="I53" s="23"/>
      <c r="K53" s="19">
        <f t="shared" si="2"/>
        <v>0</v>
      </c>
      <c r="L53" s="19">
        <f t="shared" si="1"/>
        <v>0</v>
      </c>
    </row>
    <row r="54" spans="2:12" x14ac:dyDescent="0.45">
      <c r="B54" s="190" t="s">
        <v>101</v>
      </c>
      <c r="C54" s="191">
        <v>2.3750618505690253E-3</v>
      </c>
      <c r="D54" s="192">
        <v>4.8679106760851645E-2</v>
      </c>
      <c r="E54" s="193">
        <v>10105</v>
      </c>
      <c r="F54" s="194">
        <v>0</v>
      </c>
      <c r="H54" s="22"/>
      <c r="I54" s="23"/>
      <c r="K54" s="19">
        <f t="shared" si="2"/>
        <v>0</v>
      </c>
      <c r="L54" s="19">
        <f t="shared" si="1"/>
        <v>0</v>
      </c>
    </row>
    <row r="55" spans="2:12" x14ac:dyDescent="0.45">
      <c r="B55" s="190" t="s">
        <v>102</v>
      </c>
      <c r="C55" s="191">
        <v>0.11350816427511133</v>
      </c>
      <c r="D55" s="192">
        <v>0.31722865531383471</v>
      </c>
      <c r="E55" s="193">
        <v>10105</v>
      </c>
      <c r="F55" s="194">
        <v>0</v>
      </c>
      <c r="H55" s="22"/>
      <c r="I55" s="23"/>
      <c r="K55" s="19">
        <f t="shared" si="2"/>
        <v>0</v>
      </c>
      <c r="L55" s="19">
        <f t="shared" si="1"/>
        <v>0</v>
      </c>
    </row>
    <row r="56" spans="2:12" x14ac:dyDescent="0.45">
      <c r="B56" s="190" t="s">
        <v>103</v>
      </c>
      <c r="C56" s="191">
        <v>9.8960910440376061E-4</v>
      </c>
      <c r="D56" s="192">
        <v>3.144403955617036E-2</v>
      </c>
      <c r="E56" s="193">
        <v>10105</v>
      </c>
      <c r="F56" s="194">
        <v>0</v>
      </c>
      <c r="H56" s="22"/>
      <c r="I56" s="23"/>
      <c r="K56" s="19">
        <f t="shared" si="2"/>
        <v>0</v>
      </c>
      <c r="L56" s="19">
        <f t="shared" si="1"/>
        <v>0</v>
      </c>
    </row>
    <row r="57" spans="2:12" x14ac:dyDescent="0.45">
      <c r="B57" s="190" t="s">
        <v>104</v>
      </c>
      <c r="C57" s="191">
        <v>8.708560118753093E-3</v>
      </c>
      <c r="D57" s="192">
        <v>9.2917035498885178E-2</v>
      </c>
      <c r="E57" s="193">
        <v>10105</v>
      </c>
      <c r="F57" s="194">
        <v>0</v>
      </c>
      <c r="H57" s="22"/>
      <c r="I57" s="23"/>
      <c r="K57" s="19">
        <f t="shared" si="2"/>
        <v>0</v>
      </c>
      <c r="L57" s="19">
        <f t="shared" si="1"/>
        <v>0</v>
      </c>
    </row>
    <row r="58" spans="2:12" x14ac:dyDescent="0.45">
      <c r="B58" s="190" t="s">
        <v>105</v>
      </c>
      <c r="C58" s="191">
        <v>1.9891142998515587E-2</v>
      </c>
      <c r="D58" s="192">
        <v>0.13963314402626162</v>
      </c>
      <c r="E58" s="193">
        <v>10105</v>
      </c>
      <c r="F58" s="194">
        <v>0</v>
      </c>
      <c r="H58" s="22"/>
      <c r="I58" s="23"/>
      <c r="K58" s="19">
        <f t="shared" si="2"/>
        <v>0</v>
      </c>
      <c r="L58" s="19">
        <f t="shared" si="1"/>
        <v>0</v>
      </c>
    </row>
    <row r="59" spans="2:12" x14ac:dyDescent="0.45">
      <c r="B59" s="190" t="s">
        <v>106</v>
      </c>
      <c r="C59" s="191">
        <v>2.9688273132112816E-4</v>
      </c>
      <c r="D59" s="192">
        <v>1.7228579916374165E-2</v>
      </c>
      <c r="E59" s="193">
        <v>10105</v>
      </c>
      <c r="F59" s="194">
        <v>0</v>
      </c>
      <c r="H59" s="22"/>
      <c r="I59" s="23"/>
      <c r="K59" s="19">
        <f t="shared" si="2"/>
        <v>0</v>
      </c>
      <c r="L59" s="19">
        <f t="shared" si="1"/>
        <v>0</v>
      </c>
    </row>
    <row r="60" spans="2:12" x14ac:dyDescent="0.45">
      <c r="B60" s="190" t="s">
        <v>107</v>
      </c>
      <c r="C60" s="191">
        <v>9.8960910440376045E-5</v>
      </c>
      <c r="D60" s="192">
        <v>9.9479098528477642E-3</v>
      </c>
      <c r="E60" s="193">
        <v>10105</v>
      </c>
      <c r="F60" s="194">
        <v>0</v>
      </c>
      <c r="H60" s="22"/>
      <c r="I60" s="23"/>
      <c r="K60" s="19">
        <f t="shared" si="2"/>
        <v>0</v>
      </c>
      <c r="L60" s="19">
        <f t="shared" si="1"/>
        <v>0</v>
      </c>
    </row>
    <row r="61" spans="2:12" ht="23.25" x14ac:dyDescent="0.45">
      <c r="B61" s="190" t="s">
        <v>108</v>
      </c>
      <c r="C61" s="191">
        <v>4.3542800593765465E-3</v>
      </c>
      <c r="D61" s="192">
        <v>6.5846407451329664E-2</v>
      </c>
      <c r="E61" s="193">
        <v>10105</v>
      </c>
      <c r="F61" s="194">
        <v>0</v>
      </c>
      <c r="H61" s="22"/>
      <c r="I61" s="23"/>
      <c r="K61" s="19">
        <f t="shared" si="2"/>
        <v>0</v>
      </c>
      <c r="L61" s="19">
        <f t="shared" si="1"/>
        <v>0</v>
      </c>
    </row>
    <row r="62" spans="2:12" x14ac:dyDescent="0.45">
      <c r="B62" s="190" t="s">
        <v>109</v>
      </c>
      <c r="C62" s="191">
        <v>0.17595249876298863</v>
      </c>
      <c r="D62" s="192">
        <v>0.38079859115141479</v>
      </c>
      <c r="E62" s="193">
        <v>10105</v>
      </c>
      <c r="F62" s="194">
        <v>0</v>
      </c>
      <c r="H62" s="22"/>
      <c r="I62" s="23"/>
      <c r="K62" s="19">
        <f t="shared" si="2"/>
        <v>0</v>
      </c>
      <c r="L62" s="19">
        <f t="shared" si="1"/>
        <v>0</v>
      </c>
    </row>
    <row r="63" spans="2:12" x14ac:dyDescent="0.45">
      <c r="B63" s="190" t="s">
        <v>110</v>
      </c>
      <c r="C63" s="191">
        <v>0.16566056407718951</v>
      </c>
      <c r="D63" s="192">
        <v>0.37179405728806075</v>
      </c>
      <c r="E63" s="193">
        <v>10105</v>
      </c>
      <c r="F63" s="194">
        <v>0</v>
      </c>
      <c r="H63" s="22"/>
      <c r="I63" s="23"/>
      <c r="K63" s="19">
        <f t="shared" si="2"/>
        <v>0</v>
      </c>
      <c r="L63" s="19">
        <f t="shared" si="1"/>
        <v>0</v>
      </c>
    </row>
    <row r="64" spans="2:12" x14ac:dyDescent="0.45">
      <c r="B64" s="190" t="s">
        <v>111</v>
      </c>
      <c r="C64" s="191">
        <v>6.9272637308263234E-4</v>
      </c>
      <c r="D64" s="192">
        <v>2.6311879738605798E-2</v>
      </c>
      <c r="E64" s="193">
        <v>10105</v>
      </c>
      <c r="F64" s="194">
        <v>0</v>
      </c>
      <c r="H64" s="22"/>
      <c r="I64" s="23"/>
      <c r="K64" s="19">
        <f t="shared" si="2"/>
        <v>0</v>
      </c>
      <c r="L64" s="19">
        <f t="shared" si="1"/>
        <v>0</v>
      </c>
    </row>
    <row r="65" spans="2:12" x14ac:dyDescent="0.45">
      <c r="B65" s="190" t="s">
        <v>112</v>
      </c>
      <c r="C65" s="191">
        <v>3.0677882236516576E-3</v>
      </c>
      <c r="D65" s="192">
        <v>5.5305330563908905E-2</v>
      </c>
      <c r="E65" s="193">
        <v>10105</v>
      </c>
      <c r="F65" s="194">
        <v>0</v>
      </c>
      <c r="H65" s="22"/>
      <c r="I65" s="23"/>
      <c r="K65" s="19">
        <f t="shared" si="2"/>
        <v>0</v>
      </c>
      <c r="L65" s="19">
        <f t="shared" si="1"/>
        <v>0</v>
      </c>
    </row>
    <row r="66" spans="2:12" x14ac:dyDescent="0.45">
      <c r="B66" s="190" t="s">
        <v>113</v>
      </c>
      <c r="C66" s="191">
        <v>0.69886194952993574</v>
      </c>
      <c r="D66" s="192">
        <v>0.45877527592757289</v>
      </c>
      <c r="E66" s="193">
        <v>10105</v>
      </c>
      <c r="F66" s="194">
        <v>0</v>
      </c>
      <c r="H66" s="22"/>
      <c r="I66" s="23"/>
      <c r="K66" s="19">
        <f t="shared" si="2"/>
        <v>0</v>
      </c>
      <c r="L66" s="19">
        <f t="shared" si="1"/>
        <v>0</v>
      </c>
    </row>
    <row r="67" spans="2:12" ht="23.25" x14ac:dyDescent="0.45">
      <c r="B67" s="190" t="s">
        <v>114</v>
      </c>
      <c r="C67" s="191">
        <v>1.4646214745175655E-2</v>
      </c>
      <c r="D67" s="192">
        <v>0.12013796841399492</v>
      </c>
      <c r="E67" s="193">
        <v>10105</v>
      </c>
      <c r="F67" s="194">
        <v>0</v>
      </c>
      <c r="H67" s="22"/>
      <c r="I67" s="23"/>
      <c r="K67" s="19">
        <f t="shared" si="2"/>
        <v>0</v>
      </c>
      <c r="L67" s="19">
        <f t="shared" si="1"/>
        <v>0</v>
      </c>
    </row>
    <row r="68" spans="2:12" x14ac:dyDescent="0.45">
      <c r="B68" s="190" t="s">
        <v>115</v>
      </c>
      <c r="C68" s="191">
        <v>3.9584364176150418E-4</v>
      </c>
      <c r="D68" s="192">
        <v>1.9892865831473226E-2</v>
      </c>
      <c r="E68" s="193">
        <v>10105</v>
      </c>
      <c r="F68" s="194">
        <v>0</v>
      </c>
      <c r="H68" s="22"/>
      <c r="I68" s="23"/>
      <c r="K68" s="19">
        <f t="shared" si="2"/>
        <v>0</v>
      </c>
      <c r="L68" s="19">
        <f t="shared" si="1"/>
        <v>0</v>
      </c>
    </row>
    <row r="69" spans="2:12" x14ac:dyDescent="0.45">
      <c r="B69" s="190" t="s">
        <v>116</v>
      </c>
      <c r="C69" s="191">
        <v>1.9792182088075209E-4</v>
      </c>
      <c r="D69" s="192">
        <v>1.4067772830788354E-2</v>
      </c>
      <c r="E69" s="193">
        <v>10105</v>
      </c>
      <c r="F69" s="194">
        <v>0</v>
      </c>
      <c r="H69" s="22"/>
      <c r="I69" s="23"/>
      <c r="K69" s="19">
        <f t="shared" si="2"/>
        <v>0</v>
      </c>
      <c r="L69" s="19">
        <f t="shared" si="1"/>
        <v>0</v>
      </c>
    </row>
    <row r="70" spans="2:12" x14ac:dyDescent="0.45">
      <c r="B70" s="190" t="s">
        <v>117</v>
      </c>
      <c r="C70" s="191">
        <v>2.9391390400791688E-2</v>
      </c>
      <c r="D70" s="192">
        <v>0.16890932467302552</v>
      </c>
      <c r="E70" s="193">
        <v>10105</v>
      </c>
      <c r="F70" s="194">
        <v>0</v>
      </c>
      <c r="H70" s="22"/>
      <c r="I70" s="23"/>
      <c r="K70" s="19">
        <f t="shared" si="2"/>
        <v>0</v>
      </c>
      <c r="L70" s="19">
        <f t="shared" ref="L70:L110" si="3">((0-C70)/D70)*I70</f>
        <v>0</v>
      </c>
    </row>
    <row r="71" spans="2:12" x14ac:dyDescent="0.45">
      <c r="B71" s="190" t="s">
        <v>118</v>
      </c>
      <c r="C71" s="191">
        <v>0.24423552696684808</v>
      </c>
      <c r="D71" s="192">
        <v>0.42965428287811669</v>
      </c>
      <c r="E71" s="193">
        <v>10105</v>
      </c>
      <c r="F71" s="194">
        <v>0</v>
      </c>
      <c r="H71" s="22"/>
      <c r="I71" s="23"/>
      <c r="K71" s="19">
        <f t="shared" si="2"/>
        <v>0</v>
      </c>
      <c r="L71" s="19">
        <f t="shared" si="3"/>
        <v>0</v>
      </c>
    </row>
    <row r="72" spans="2:12" x14ac:dyDescent="0.45">
      <c r="B72" s="190" t="s">
        <v>119</v>
      </c>
      <c r="C72" s="191">
        <v>9.2033646709549725E-3</v>
      </c>
      <c r="D72" s="192">
        <v>9.5496414750327441E-2</v>
      </c>
      <c r="E72" s="193">
        <v>10105</v>
      </c>
      <c r="F72" s="194">
        <v>0</v>
      </c>
      <c r="H72" s="22"/>
      <c r="I72" s="23"/>
      <c r="K72" s="19">
        <f t="shared" si="2"/>
        <v>0</v>
      </c>
      <c r="L72" s="19">
        <f t="shared" si="3"/>
        <v>0</v>
      </c>
    </row>
    <row r="73" spans="2:12" x14ac:dyDescent="0.45">
      <c r="B73" s="190" t="s">
        <v>120</v>
      </c>
      <c r="C73" s="191">
        <v>2.9688273132112814E-3</v>
      </c>
      <c r="D73" s="192">
        <v>5.4408697211065928E-2</v>
      </c>
      <c r="E73" s="193">
        <v>10105</v>
      </c>
      <c r="F73" s="194">
        <v>0</v>
      </c>
      <c r="H73" s="22"/>
      <c r="I73" s="23"/>
      <c r="K73" s="19">
        <f t="shared" si="2"/>
        <v>0</v>
      </c>
      <c r="L73" s="19">
        <f t="shared" si="3"/>
        <v>0</v>
      </c>
    </row>
    <row r="74" spans="2:12" x14ac:dyDescent="0.45">
      <c r="B74" s="190" t="s">
        <v>121</v>
      </c>
      <c r="C74" s="191">
        <v>0.10786739238000989</v>
      </c>
      <c r="D74" s="192">
        <v>0.3102282098581346</v>
      </c>
      <c r="E74" s="193">
        <v>10105</v>
      </c>
      <c r="F74" s="194">
        <v>0</v>
      </c>
      <c r="H74" s="22"/>
      <c r="I74" s="23"/>
      <c r="K74" s="19">
        <f t="shared" si="2"/>
        <v>0</v>
      </c>
      <c r="L74" s="19">
        <f t="shared" si="3"/>
        <v>0</v>
      </c>
    </row>
    <row r="75" spans="2:12" x14ac:dyDescent="0.45">
      <c r="B75" s="190" t="s">
        <v>122</v>
      </c>
      <c r="C75" s="191">
        <v>0.50727362691736766</v>
      </c>
      <c r="D75" s="192">
        <v>0.49997183099803039</v>
      </c>
      <c r="E75" s="193">
        <v>10105</v>
      </c>
      <c r="F75" s="194">
        <v>0</v>
      </c>
      <c r="H75" s="22"/>
      <c r="I75" s="23"/>
      <c r="K75" s="19">
        <f t="shared" si="2"/>
        <v>0</v>
      </c>
      <c r="L75" s="19">
        <f t="shared" si="3"/>
        <v>0</v>
      </c>
    </row>
    <row r="76" spans="2:12" x14ac:dyDescent="0.45">
      <c r="B76" s="190" t="s">
        <v>123</v>
      </c>
      <c r="C76" s="191">
        <v>3.4042553191489362E-2</v>
      </c>
      <c r="D76" s="192">
        <v>0.18134749042232745</v>
      </c>
      <c r="E76" s="193">
        <v>10105</v>
      </c>
      <c r="F76" s="194">
        <v>0</v>
      </c>
      <c r="H76" s="22"/>
      <c r="I76" s="23"/>
      <c r="K76" s="19">
        <f t="shared" si="2"/>
        <v>0</v>
      </c>
      <c r="L76" s="19">
        <f t="shared" si="3"/>
        <v>0</v>
      </c>
    </row>
    <row r="77" spans="2:12" x14ac:dyDescent="0.45">
      <c r="B77" s="190" t="s">
        <v>124</v>
      </c>
      <c r="C77" s="191">
        <v>2.097971301335972E-2</v>
      </c>
      <c r="D77" s="192">
        <v>0.14332340168452704</v>
      </c>
      <c r="E77" s="193">
        <v>10105</v>
      </c>
      <c r="F77" s="194">
        <v>0</v>
      </c>
      <c r="H77" s="22"/>
      <c r="I77" s="23"/>
      <c r="K77" s="19">
        <f t="shared" si="2"/>
        <v>0</v>
      </c>
      <c r="L77" s="19">
        <f t="shared" si="3"/>
        <v>0</v>
      </c>
    </row>
    <row r="78" spans="2:12" x14ac:dyDescent="0.45">
      <c r="B78" s="190" t="s">
        <v>125</v>
      </c>
      <c r="C78" s="191">
        <v>5.9376546264225643E-4</v>
      </c>
      <c r="D78" s="192">
        <v>2.4361273277705035E-2</v>
      </c>
      <c r="E78" s="193">
        <v>10105</v>
      </c>
      <c r="F78" s="194">
        <v>0</v>
      </c>
      <c r="H78" s="22"/>
      <c r="I78" s="23"/>
      <c r="K78" s="19">
        <f t="shared" si="2"/>
        <v>0</v>
      </c>
      <c r="L78" s="19">
        <f t="shared" si="3"/>
        <v>0</v>
      </c>
    </row>
    <row r="79" spans="2:12" x14ac:dyDescent="0.45">
      <c r="B79" s="190" t="s">
        <v>126</v>
      </c>
      <c r="C79" s="191">
        <v>1.1875309252845126E-3</v>
      </c>
      <c r="D79" s="192">
        <v>3.4441807252045237E-2</v>
      </c>
      <c r="E79" s="193">
        <v>10105</v>
      </c>
      <c r="F79" s="194">
        <v>0</v>
      </c>
      <c r="H79" s="22"/>
      <c r="I79" s="23"/>
      <c r="K79" s="19">
        <f t="shared" si="2"/>
        <v>0</v>
      </c>
      <c r="L79" s="19">
        <f t="shared" si="3"/>
        <v>0</v>
      </c>
    </row>
    <row r="80" spans="2:12" x14ac:dyDescent="0.45">
      <c r="B80" s="190" t="s">
        <v>127</v>
      </c>
      <c r="C80" s="191">
        <v>2.9688273132112816E-4</v>
      </c>
      <c r="D80" s="192">
        <v>1.7228579916374349E-2</v>
      </c>
      <c r="E80" s="193">
        <v>10105</v>
      </c>
      <c r="F80" s="194">
        <v>0</v>
      </c>
      <c r="H80" s="22"/>
      <c r="I80" s="23"/>
      <c r="K80" s="19">
        <f t="shared" si="2"/>
        <v>0</v>
      </c>
      <c r="L80" s="19">
        <f t="shared" si="3"/>
        <v>0</v>
      </c>
    </row>
    <row r="81" spans="2:12" x14ac:dyDescent="0.45">
      <c r="B81" s="190" t="s">
        <v>128</v>
      </c>
      <c r="C81" s="191">
        <v>2.2761009401286491E-3</v>
      </c>
      <c r="D81" s="192">
        <v>4.765653217788432E-2</v>
      </c>
      <c r="E81" s="193">
        <v>10105</v>
      </c>
      <c r="F81" s="194">
        <v>0</v>
      </c>
      <c r="H81" s="22"/>
      <c r="I81" s="23"/>
      <c r="K81" s="19">
        <f t="shared" si="2"/>
        <v>0</v>
      </c>
      <c r="L81" s="19">
        <f t="shared" si="3"/>
        <v>0</v>
      </c>
    </row>
    <row r="82" spans="2:12" x14ac:dyDescent="0.45">
      <c r="B82" s="190" t="s">
        <v>129</v>
      </c>
      <c r="C82" s="191">
        <v>7.52102919346858E-2</v>
      </c>
      <c r="D82" s="192">
        <v>0.2637434126208158</v>
      </c>
      <c r="E82" s="193">
        <v>10105</v>
      </c>
      <c r="F82" s="194">
        <v>0</v>
      </c>
      <c r="H82" s="22"/>
      <c r="I82" s="23"/>
      <c r="K82" s="19">
        <f t="shared" ref="K82:K110" si="4">((1-C82)/D82)*I82</f>
        <v>0</v>
      </c>
      <c r="L82" s="19">
        <f t="shared" si="3"/>
        <v>0</v>
      </c>
    </row>
    <row r="83" spans="2:12" x14ac:dyDescent="0.45">
      <c r="B83" s="190" t="s">
        <v>130</v>
      </c>
      <c r="C83" s="191">
        <v>9.1736763978228594E-2</v>
      </c>
      <c r="D83" s="192">
        <v>0.28866828101472036</v>
      </c>
      <c r="E83" s="193">
        <v>10105</v>
      </c>
      <c r="F83" s="194">
        <v>0</v>
      </c>
      <c r="H83" s="22"/>
      <c r="I83" s="23"/>
      <c r="K83" s="19">
        <f t="shared" si="4"/>
        <v>0</v>
      </c>
      <c r="L83" s="19">
        <f t="shared" si="3"/>
        <v>0</v>
      </c>
    </row>
    <row r="84" spans="2:12" x14ac:dyDescent="0.45">
      <c r="B84" s="190" t="s">
        <v>131</v>
      </c>
      <c r="C84" s="191">
        <v>9.2132607619990106E-2</v>
      </c>
      <c r="D84" s="192">
        <v>0.28922736481457334</v>
      </c>
      <c r="E84" s="193">
        <v>10105</v>
      </c>
      <c r="F84" s="194">
        <v>0</v>
      </c>
      <c r="H84" s="22"/>
      <c r="I84" s="23"/>
      <c r="K84" s="19">
        <f t="shared" si="4"/>
        <v>0</v>
      </c>
      <c r="L84" s="19">
        <f t="shared" si="3"/>
        <v>0</v>
      </c>
    </row>
    <row r="85" spans="2:12" x14ac:dyDescent="0.45">
      <c r="B85" s="190" t="s">
        <v>132</v>
      </c>
      <c r="C85" s="191">
        <v>9.8960910440376045E-5</v>
      </c>
      <c r="D85" s="192">
        <v>9.9479098528475907E-3</v>
      </c>
      <c r="E85" s="193">
        <v>10105</v>
      </c>
      <c r="F85" s="194">
        <v>0</v>
      </c>
      <c r="H85" s="22"/>
      <c r="I85" s="23"/>
      <c r="K85" s="19">
        <f t="shared" si="4"/>
        <v>0</v>
      </c>
      <c r="L85" s="19">
        <f t="shared" si="3"/>
        <v>0</v>
      </c>
    </row>
    <row r="86" spans="2:12" x14ac:dyDescent="0.45">
      <c r="B86" s="190" t="s">
        <v>133</v>
      </c>
      <c r="C86" s="191">
        <v>7.9168728352300836E-4</v>
      </c>
      <c r="D86" s="192">
        <v>2.8127189809590232E-2</v>
      </c>
      <c r="E86" s="193">
        <v>10105</v>
      </c>
      <c r="F86" s="194">
        <v>0</v>
      </c>
      <c r="H86" s="22"/>
      <c r="I86" s="23"/>
      <c r="K86" s="19">
        <f t="shared" si="4"/>
        <v>0</v>
      </c>
      <c r="L86" s="19">
        <f t="shared" si="3"/>
        <v>0</v>
      </c>
    </row>
    <row r="87" spans="2:12" x14ac:dyDescent="0.45">
      <c r="B87" s="190" t="s">
        <v>134</v>
      </c>
      <c r="C87" s="191">
        <v>1.3854527461652647E-3</v>
      </c>
      <c r="D87" s="192">
        <v>3.7197717619711648E-2</v>
      </c>
      <c r="E87" s="193">
        <v>10105</v>
      </c>
      <c r="F87" s="194">
        <v>0</v>
      </c>
      <c r="H87" s="22"/>
      <c r="I87" s="23"/>
      <c r="K87" s="19">
        <f t="shared" si="4"/>
        <v>0</v>
      </c>
      <c r="L87" s="19">
        <f t="shared" si="3"/>
        <v>0</v>
      </c>
    </row>
    <row r="88" spans="2:12" x14ac:dyDescent="0.45">
      <c r="B88" s="190" t="s">
        <v>135</v>
      </c>
      <c r="C88" s="191">
        <v>1.8604651162790697E-2</v>
      </c>
      <c r="D88" s="192">
        <v>0.13513077064941661</v>
      </c>
      <c r="E88" s="193">
        <v>10105</v>
      </c>
      <c r="F88" s="194">
        <v>0</v>
      </c>
      <c r="H88" s="22"/>
      <c r="I88" s="23"/>
      <c r="K88" s="19">
        <f t="shared" si="4"/>
        <v>0</v>
      </c>
      <c r="L88" s="19">
        <f t="shared" si="3"/>
        <v>0</v>
      </c>
    </row>
    <row r="89" spans="2:12" x14ac:dyDescent="0.45">
      <c r="B89" s="190" t="s">
        <v>136</v>
      </c>
      <c r="C89" s="191">
        <v>0.32657100445324094</v>
      </c>
      <c r="D89" s="192">
        <v>0.46898203523899473</v>
      </c>
      <c r="E89" s="193">
        <v>10105</v>
      </c>
      <c r="F89" s="194">
        <v>0</v>
      </c>
      <c r="H89" s="22"/>
      <c r="I89" s="23"/>
      <c r="K89" s="19">
        <f t="shared" si="4"/>
        <v>0</v>
      </c>
      <c r="L89" s="19">
        <f t="shared" si="3"/>
        <v>0</v>
      </c>
    </row>
    <row r="90" spans="2:12" x14ac:dyDescent="0.45">
      <c r="B90" s="190" t="s">
        <v>137</v>
      </c>
      <c r="C90" s="191">
        <v>1.078673923800099E-2</v>
      </c>
      <c r="D90" s="192">
        <v>0.10330266961789315</v>
      </c>
      <c r="E90" s="193">
        <v>10105</v>
      </c>
      <c r="F90" s="194">
        <v>0</v>
      </c>
      <c r="H90" s="22"/>
      <c r="I90" s="23"/>
      <c r="K90" s="19">
        <f t="shared" si="4"/>
        <v>0</v>
      </c>
      <c r="L90" s="19">
        <f t="shared" si="3"/>
        <v>0</v>
      </c>
    </row>
    <row r="91" spans="2:12" x14ac:dyDescent="0.45">
      <c r="B91" s="190" t="s">
        <v>138</v>
      </c>
      <c r="C91" s="191">
        <v>4.0969816922315688E-2</v>
      </c>
      <c r="D91" s="192">
        <v>0.19823011807096161</v>
      </c>
      <c r="E91" s="193">
        <v>10105</v>
      </c>
      <c r="F91" s="194">
        <v>0</v>
      </c>
      <c r="H91" s="22"/>
      <c r="I91" s="23"/>
      <c r="K91" s="19">
        <f t="shared" si="4"/>
        <v>0</v>
      </c>
      <c r="L91" s="19">
        <f t="shared" si="3"/>
        <v>0</v>
      </c>
    </row>
    <row r="92" spans="2:12" x14ac:dyDescent="0.45">
      <c r="B92" s="190" t="s">
        <v>139</v>
      </c>
      <c r="C92" s="191">
        <v>7.6496783770410692E-2</v>
      </c>
      <c r="D92" s="192">
        <v>0.26580447255677037</v>
      </c>
      <c r="E92" s="193">
        <v>10105</v>
      </c>
      <c r="F92" s="194">
        <v>0</v>
      </c>
      <c r="H92" s="22"/>
      <c r="I92" s="23"/>
      <c r="K92" s="19">
        <f t="shared" si="4"/>
        <v>0</v>
      </c>
      <c r="L92" s="19">
        <f t="shared" si="3"/>
        <v>0</v>
      </c>
    </row>
    <row r="93" spans="2:12" x14ac:dyDescent="0.45">
      <c r="B93" s="190" t="s">
        <v>140</v>
      </c>
      <c r="C93" s="191">
        <v>1.9792182088075209E-4</v>
      </c>
      <c r="D93" s="192">
        <v>1.4067772830789216E-2</v>
      </c>
      <c r="E93" s="193">
        <v>10105</v>
      </c>
      <c r="F93" s="194">
        <v>0</v>
      </c>
      <c r="H93" s="22"/>
      <c r="I93" s="23"/>
      <c r="K93" s="19">
        <f t="shared" si="4"/>
        <v>0</v>
      </c>
      <c r="L93" s="19">
        <f t="shared" si="3"/>
        <v>0</v>
      </c>
    </row>
    <row r="94" spans="2:12" x14ac:dyDescent="0.45">
      <c r="B94" s="190" t="s">
        <v>141</v>
      </c>
      <c r="C94" s="191">
        <v>0.37803067788223654</v>
      </c>
      <c r="D94" s="192">
        <v>0.48491932813517696</v>
      </c>
      <c r="E94" s="193">
        <v>10105</v>
      </c>
      <c r="F94" s="194">
        <v>0</v>
      </c>
      <c r="H94" s="22"/>
      <c r="I94" s="23"/>
      <c r="K94" s="19">
        <f t="shared" si="4"/>
        <v>0</v>
      </c>
      <c r="L94" s="19">
        <f t="shared" si="3"/>
        <v>0</v>
      </c>
    </row>
    <row r="95" spans="2:12" x14ac:dyDescent="0.45">
      <c r="B95" s="190" t="s">
        <v>142</v>
      </c>
      <c r="C95" s="191">
        <v>6.0267194458189018E-2</v>
      </c>
      <c r="D95" s="192">
        <v>0.23799299347270411</v>
      </c>
      <c r="E95" s="193">
        <v>10105</v>
      </c>
      <c r="F95" s="194">
        <v>0</v>
      </c>
      <c r="H95" s="22"/>
      <c r="I95" s="23"/>
      <c r="K95" s="19">
        <f t="shared" si="4"/>
        <v>0</v>
      </c>
      <c r="L95" s="19">
        <f t="shared" si="3"/>
        <v>0</v>
      </c>
    </row>
    <row r="96" spans="2:12" x14ac:dyDescent="0.45">
      <c r="B96" s="190" t="s">
        <v>143</v>
      </c>
      <c r="C96" s="191">
        <v>1.1182582879762494E-2</v>
      </c>
      <c r="D96" s="192">
        <v>0.10516000709254786</v>
      </c>
      <c r="E96" s="193">
        <v>10105</v>
      </c>
      <c r="F96" s="194">
        <v>0</v>
      </c>
      <c r="H96" s="22"/>
      <c r="I96" s="23"/>
      <c r="K96" s="19">
        <f t="shared" si="4"/>
        <v>0</v>
      </c>
      <c r="L96" s="19">
        <f t="shared" si="3"/>
        <v>0</v>
      </c>
    </row>
    <row r="97" spans="2:12" x14ac:dyDescent="0.45">
      <c r="B97" s="190" t="s">
        <v>144</v>
      </c>
      <c r="C97" s="191">
        <v>7.4220682830282055E-3</v>
      </c>
      <c r="D97" s="192">
        <v>8.5835367423630807E-2</v>
      </c>
      <c r="E97" s="193">
        <v>10105</v>
      </c>
      <c r="F97" s="194">
        <v>0</v>
      </c>
      <c r="H97" s="22"/>
      <c r="I97" s="23"/>
      <c r="K97" s="19">
        <f t="shared" si="4"/>
        <v>0</v>
      </c>
      <c r="L97" s="19">
        <f t="shared" si="3"/>
        <v>0</v>
      </c>
    </row>
    <row r="98" spans="2:12" x14ac:dyDescent="0.45">
      <c r="B98" s="190" t="s">
        <v>145</v>
      </c>
      <c r="C98" s="191">
        <v>6.7194458189015344E-2</v>
      </c>
      <c r="D98" s="192">
        <v>0.25037085772593776</v>
      </c>
      <c r="E98" s="193">
        <v>10105</v>
      </c>
      <c r="F98" s="194">
        <v>0</v>
      </c>
      <c r="H98" s="22"/>
      <c r="I98" s="23"/>
      <c r="K98" s="19">
        <f t="shared" si="4"/>
        <v>0</v>
      </c>
      <c r="L98" s="19">
        <f t="shared" si="3"/>
        <v>0</v>
      </c>
    </row>
    <row r="99" spans="2:12" x14ac:dyDescent="0.45">
      <c r="B99" s="190" t="s">
        <v>146</v>
      </c>
      <c r="C99" s="191">
        <v>1.9792182088075209E-4</v>
      </c>
      <c r="D99" s="192">
        <v>1.4067772830789018E-2</v>
      </c>
      <c r="E99" s="193">
        <v>10105</v>
      </c>
      <c r="F99" s="194">
        <v>0</v>
      </c>
      <c r="H99" s="22"/>
      <c r="I99" s="23"/>
      <c r="K99" s="19">
        <f t="shared" si="4"/>
        <v>0</v>
      </c>
      <c r="L99" s="19">
        <f t="shared" si="3"/>
        <v>0</v>
      </c>
    </row>
    <row r="100" spans="2:12" x14ac:dyDescent="0.45">
      <c r="B100" s="190" t="s">
        <v>147</v>
      </c>
      <c r="C100" s="191">
        <v>1.9792182088075212E-3</v>
      </c>
      <c r="D100" s="192">
        <v>4.4446556683413796E-2</v>
      </c>
      <c r="E100" s="193">
        <v>10105</v>
      </c>
      <c r="F100" s="194">
        <v>0</v>
      </c>
      <c r="H100" s="22"/>
      <c r="I100" s="23"/>
      <c r="K100" s="19">
        <f t="shared" si="4"/>
        <v>0</v>
      </c>
      <c r="L100" s="19">
        <f t="shared" si="3"/>
        <v>0</v>
      </c>
    </row>
    <row r="101" spans="2:12" x14ac:dyDescent="0.45">
      <c r="B101" s="190" t="s">
        <v>148</v>
      </c>
      <c r="C101" s="191">
        <v>7.9168728352300836E-4</v>
      </c>
      <c r="D101" s="192">
        <v>2.8127189809590194E-2</v>
      </c>
      <c r="E101" s="193">
        <v>10105</v>
      </c>
      <c r="F101" s="194">
        <v>0</v>
      </c>
      <c r="H101" s="22"/>
      <c r="I101" s="23"/>
      <c r="K101" s="19">
        <f t="shared" si="4"/>
        <v>0</v>
      </c>
      <c r="L101" s="19">
        <f t="shared" si="3"/>
        <v>0</v>
      </c>
    </row>
    <row r="102" spans="2:12" x14ac:dyDescent="0.45">
      <c r="B102" s="190" t="s">
        <v>149</v>
      </c>
      <c r="C102" s="191">
        <v>1.0885700148441366E-3</v>
      </c>
      <c r="D102" s="192">
        <v>3.2977153446432594E-2</v>
      </c>
      <c r="E102" s="193">
        <v>10105</v>
      </c>
      <c r="F102" s="194">
        <v>0</v>
      </c>
      <c r="H102" s="22"/>
      <c r="I102" s="23"/>
      <c r="K102" s="19">
        <f t="shared" si="4"/>
        <v>0</v>
      </c>
      <c r="L102" s="19">
        <f t="shared" si="3"/>
        <v>0</v>
      </c>
    </row>
    <row r="103" spans="2:12" x14ac:dyDescent="0.45">
      <c r="B103" s="190" t="s">
        <v>150</v>
      </c>
      <c r="C103" s="191">
        <v>2.9688273132112818E-3</v>
      </c>
      <c r="D103" s="192">
        <v>5.4408697211063985E-2</v>
      </c>
      <c r="E103" s="193">
        <v>10105</v>
      </c>
      <c r="F103" s="194">
        <v>0</v>
      </c>
      <c r="H103" s="22"/>
      <c r="I103" s="23"/>
      <c r="K103" s="19">
        <f t="shared" si="4"/>
        <v>0</v>
      </c>
      <c r="L103" s="19">
        <f t="shared" si="3"/>
        <v>0</v>
      </c>
    </row>
    <row r="104" spans="2:12" x14ac:dyDescent="0.45">
      <c r="B104" s="190" t="s">
        <v>151</v>
      </c>
      <c r="C104" s="191">
        <v>1.9792182088075212E-3</v>
      </c>
      <c r="D104" s="192">
        <v>4.444655668341331E-2</v>
      </c>
      <c r="E104" s="193">
        <v>10105</v>
      </c>
      <c r="F104" s="194">
        <v>0</v>
      </c>
      <c r="H104" s="22"/>
      <c r="I104" s="23"/>
      <c r="K104" s="19">
        <f t="shared" si="4"/>
        <v>0</v>
      </c>
      <c r="L104" s="19">
        <f t="shared" si="3"/>
        <v>0</v>
      </c>
    </row>
    <row r="105" spans="2:12" x14ac:dyDescent="0.45">
      <c r="B105" s="190" t="s">
        <v>152</v>
      </c>
      <c r="C105" s="191">
        <v>9.8960910440376072E-5</v>
      </c>
      <c r="D105" s="192">
        <v>9.9479098528476272E-3</v>
      </c>
      <c r="E105" s="193">
        <v>10105</v>
      </c>
      <c r="F105" s="194">
        <v>0</v>
      </c>
      <c r="H105" s="22"/>
      <c r="I105" s="23"/>
      <c r="K105" s="19">
        <f t="shared" si="4"/>
        <v>0</v>
      </c>
      <c r="L105" s="19">
        <f t="shared" si="3"/>
        <v>0</v>
      </c>
    </row>
    <row r="106" spans="2:12" x14ac:dyDescent="0.45">
      <c r="B106" s="190" t="s">
        <v>153</v>
      </c>
      <c r="C106" s="191">
        <v>5.1459673428995547E-3</v>
      </c>
      <c r="D106" s="192">
        <v>7.1554126660719308E-2</v>
      </c>
      <c r="E106" s="193">
        <v>10105</v>
      </c>
      <c r="F106" s="194">
        <v>0</v>
      </c>
      <c r="H106" s="22"/>
      <c r="I106" s="23"/>
      <c r="K106" s="19">
        <f t="shared" si="4"/>
        <v>0</v>
      </c>
      <c r="L106" s="19">
        <f t="shared" si="3"/>
        <v>0</v>
      </c>
    </row>
    <row r="107" spans="2:12" x14ac:dyDescent="0.45">
      <c r="B107" s="190" t="s">
        <v>154</v>
      </c>
      <c r="C107" s="191">
        <v>0.13527956457199408</v>
      </c>
      <c r="D107" s="192">
        <v>0.3420388595988148</v>
      </c>
      <c r="E107" s="193">
        <v>10105</v>
      </c>
      <c r="F107" s="194">
        <v>0</v>
      </c>
      <c r="H107" s="22"/>
      <c r="I107" s="23"/>
      <c r="K107" s="19">
        <f t="shared" si="4"/>
        <v>0</v>
      </c>
      <c r="L107" s="19">
        <f t="shared" si="3"/>
        <v>0</v>
      </c>
    </row>
    <row r="108" spans="2:12" x14ac:dyDescent="0.45">
      <c r="B108" s="190" t="s">
        <v>155</v>
      </c>
      <c r="C108" s="191">
        <v>0.83156853043047996</v>
      </c>
      <c r="D108" s="192">
        <v>0.37426751354299626</v>
      </c>
      <c r="E108" s="193">
        <v>10105</v>
      </c>
      <c r="F108" s="194">
        <v>0</v>
      </c>
      <c r="H108" s="22"/>
      <c r="I108" s="23"/>
      <c r="K108" s="19">
        <f t="shared" si="4"/>
        <v>0</v>
      </c>
      <c r="L108" s="19">
        <f t="shared" si="3"/>
        <v>0</v>
      </c>
    </row>
    <row r="109" spans="2:12" x14ac:dyDescent="0.45">
      <c r="B109" s="190" t="s">
        <v>156</v>
      </c>
      <c r="C109" s="191">
        <v>1.9792182088075212E-3</v>
      </c>
      <c r="D109" s="192">
        <v>4.4446556683412929E-2</v>
      </c>
      <c r="E109" s="193">
        <v>10105</v>
      </c>
      <c r="F109" s="194">
        <v>0</v>
      </c>
      <c r="H109" s="22"/>
      <c r="I109" s="23"/>
      <c r="K109" s="19">
        <f t="shared" si="4"/>
        <v>0</v>
      </c>
      <c r="L109" s="19">
        <f t="shared" si="3"/>
        <v>0</v>
      </c>
    </row>
    <row r="110" spans="2:12" ht="14.65" thickBot="1" x14ac:dyDescent="0.5">
      <c r="B110" s="190" t="s">
        <v>157</v>
      </c>
      <c r="C110" s="191">
        <v>1.1875309252845126E-3</v>
      </c>
      <c r="D110" s="192">
        <v>3.4441807252046895E-2</v>
      </c>
      <c r="E110" s="193">
        <v>10105</v>
      </c>
      <c r="F110" s="194">
        <v>0</v>
      </c>
      <c r="H110" s="24"/>
      <c r="I110" s="25"/>
      <c r="K110" s="19">
        <f t="shared" si="4"/>
        <v>0</v>
      </c>
      <c r="L110" s="19">
        <f t="shared" si="3"/>
        <v>0</v>
      </c>
    </row>
    <row r="111" spans="2:12" ht="15.75" customHeight="1" thickTop="1" x14ac:dyDescent="0.45">
      <c r="B111" s="190" t="s">
        <v>158</v>
      </c>
      <c r="C111" s="191">
        <v>1.1875309252845126E-3</v>
      </c>
      <c r="D111" s="192">
        <v>3.4441807252046895E-2</v>
      </c>
      <c r="E111" s="193">
        <v>10105</v>
      </c>
      <c r="F111" s="194">
        <v>0</v>
      </c>
      <c r="H111" s="66" t="s">
        <v>7</v>
      </c>
      <c r="I111" s="66"/>
    </row>
    <row r="112" spans="2:12" x14ac:dyDescent="0.45">
      <c r="B112" s="190" t="s">
        <v>159</v>
      </c>
      <c r="C112" s="191">
        <v>1.5141019297377536E-2</v>
      </c>
      <c r="D112" s="192">
        <v>0.12211979634884423</v>
      </c>
      <c r="E112" s="193">
        <v>10105</v>
      </c>
      <c r="F112" s="194">
        <v>0</v>
      </c>
    </row>
    <row r="113" spans="2:6" ht="14.65" thickBot="1" x14ac:dyDescent="0.5">
      <c r="B113" s="197" t="s">
        <v>160</v>
      </c>
      <c r="C113" s="198">
        <v>4.6655365407383496</v>
      </c>
      <c r="D113" s="199">
        <v>7.6967534929339587</v>
      </c>
      <c r="E113" s="200">
        <v>10105</v>
      </c>
      <c r="F113" s="201">
        <v>814</v>
      </c>
    </row>
    <row r="114" spans="2:6" x14ac:dyDescent="0.45">
      <c r="B114" s="202" t="s">
        <v>174</v>
      </c>
      <c r="C114" s="180"/>
      <c r="D114" s="180"/>
      <c r="E114" s="180"/>
      <c r="F114" s="180"/>
    </row>
  </sheetData>
  <mergeCells count="6">
    <mergeCell ref="B3:F3"/>
    <mergeCell ref="B114:F114"/>
    <mergeCell ref="K3:L3"/>
    <mergeCell ref="H2:I2"/>
    <mergeCell ref="H3:H4"/>
    <mergeCell ref="H111:I111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workbookViewId="0">
      <selection activeCell="B5" sqref="B5:F114"/>
    </sheetView>
  </sheetViews>
  <sheetFormatPr defaultColWidth="9.1328125" defaultRowHeight="14.25" x14ac:dyDescent="0.45"/>
  <cols>
    <col min="1" max="1" width="9.1328125" style="19"/>
    <col min="2" max="2" width="30.73046875" style="19" customWidth="1"/>
    <col min="3" max="7" width="9.1328125" style="19"/>
    <col min="8" max="8" width="27.73046875" style="19" customWidth="1"/>
    <col min="9" max="9" width="10.265625" style="19" bestFit="1" customWidth="1"/>
    <col min="10" max="10" width="9.1328125" style="19"/>
    <col min="11" max="11" width="12.73046875" style="19" bestFit="1" customWidth="1"/>
    <col min="12" max="12" width="15.265625" style="19" bestFit="1" customWidth="1"/>
    <col min="13" max="16384" width="9.1328125" style="19"/>
  </cols>
  <sheetData>
    <row r="1" spans="1:12" x14ac:dyDescent="0.45">
      <c r="A1" s="19" t="s">
        <v>3</v>
      </c>
    </row>
    <row r="4" spans="1:12" ht="15.75" customHeight="1" thickBot="1" x14ac:dyDescent="0.5">
      <c r="H4" s="69" t="s">
        <v>6</v>
      </c>
      <c r="I4" s="69"/>
    </row>
    <row r="5" spans="1:12" ht="15" thickTop="1" thickBot="1" x14ac:dyDescent="0.5">
      <c r="B5" s="156" t="s">
        <v>0</v>
      </c>
      <c r="C5" s="157"/>
      <c r="D5" s="157"/>
      <c r="E5" s="157"/>
      <c r="F5" s="157"/>
      <c r="H5" s="71" t="s">
        <v>40</v>
      </c>
      <c r="I5" s="26" t="s">
        <v>4</v>
      </c>
      <c r="K5" s="64" t="s">
        <v>8</v>
      </c>
      <c r="L5" s="64"/>
    </row>
    <row r="6" spans="1:12" ht="25.9" thickBot="1" x14ac:dyDescent="0.4">
      <c r="B6" s="158" t="s">
        <v>173</v>
      </c>
      <c r="C6" s="159" t="s">
        <v>1</v>
      </c>
      <c r="D6" s="160" t="s">
        <v>42</v>
      </c>
      <c r="E6" s="160" t="s">
        <v>43</v>
      </c>
      <c r="F6" s="161" t="s">
        <v>2</v>
      </c>
      <c r="H6" s="72"/>
      <c r="I6" s="27" t="s">
        <v>5</v>
      </c>
      <c r="K6" s="18" t="s">
        <v>9</v>
      </c>
      <c r="L6" s="18" t="s">
        <v>10</v>
      </c>
    </row>
    <row r="7" spans="1:12" ht="14.65" thickTop="1" x14ac:dyDescent="0.45">
      <c r="B7" s="162" t="s">
        <v>46</v>
      </c>
      <c r="C7" s="163">
        <v>0.44319826338639651</v>
      </c>
      <c r="D7" s="164">
        <v>0.49685297256711219</v>
      </c>
      <c r="E7" s="165">
        <v>2764</v>
      </c>
      <c r="F7" s="166">
        <v>0</v>
      </c>
      <c r="H7" s="28"/>
      <c r="I7" s="29"/>
      <c r="K7" s="19">
        <f>((1-C7)/D7)*I7</f>
        <v>0</v>
      </c>
      <c r="L7" s="19">
        <f>((0-C7)/D7)*I7</f>
        <v>0</v>
      </c>
    </row>
    <row r="8" spans="1:12" ht="23.25" x14ac:dyDescent="0.45">
      <c r="B8" s="167" t="s">
        <v>47</v>
      </c>
      <c r="C8" s="168">
        <v>2.1562952243125904</v>
      </c>
      <c r="D8" s="169">
        <v>1.5281743527390543</v>
      </c>
      <c r="E8" s="170">
        <v>2764</v>
      </c>
      <c r="F8" s="171">
        <v>0</v>
      </c>
      <c r="H8" s="30"/>
      <c r="I8" s="33"/>
      <c r="K8" s="19">
        <f t="shared" ref="K8:K18" si="0">((1-C8)/D8)*I8</f>
        <v>0</v>
      </c>
      <c r="L8" s="19">
        <f t="shared" ref="L8:L71" si="1">((0-C8)/D8)*I8</f>
        <v>0</v>
      </c>
    </row>
    <row r="9" spans="1:12" x14ac:dyDescent="0.45">
      <c r="B9" s="167" t="s">
        <v>48</v>
      </c>
      <c r="C9" s="172">
        <v>0.78002894356005792</v>
      </c>
      <c r="D9" s="173">
        <v>0.41430169117224375</v>
      </c>
      <c r="E9" s="170">
        <v>2764</v>
      </c>
      <c r="F9" s="171">
        <v>0</v>
      </c>
      <c r="H9" s="30"/>
      <c r="I9" s="33"/>
      <c r="K9" s="19">
        <f t="shared" si="0"/>
        <v>0</v>
      </c>
      <c r="L9" s="19">
        <f t="shared" si="1"/>
        <v>0</v>
      </c>
    </row>
    <row r="10" spans="1:12" x14ac:dyDescent="0.45">
      <c r="B10" s="167" t="s">
        <v>49</v>
      </c>
      <c r="C10" s="172">
        <v>0.82959479015918958</v>
      </c>
      <c r="D10" s="173">
        <v>0.37605643022469992</v>
      </c>
      <c r="E10" s="170">
        <v>2764</v>
      </c>
      <c r="F10" s="171">
        <v>0</v>
      </c>
      <c r="H10" s="30"/>
      <c r="I10" s="33"/>
      <c r="K10" s="19">
        <f t="shared" si="0"/>
        <v>0</v>
      </c>
      <c r="L10" s="19">
        <f t="shared" si="1"/>
        <v>0</v>
      </c>
    </row>
    <row r="11" spans="1:12" x14ac:dyDescent="0.45">
      <c r="B11" s="167" t="s">
        <v>50</v>
      </c>
      <c r="C11" s="172">
        <v>0.7507235890014472</v>
      </c>
      <c r="D11" s="173">
        <v>0.43267240703185622</v>
      </c>
      <c r="E11" s="170">
        <v>2764</v>
      </c>
      <c r="F11" s="171">
        <v>0</v>
      </c>
      <c r="H11" s="30"/>
      <c r="I11" s="33"/>
      <c r="K11" s="19">
        <f t="shared" si="0"/>
        <v>0</v>
      </c>
      <c r="L11" s="19">
        <f t="shared" si="1"/>
        <v>0</v>
      </c>
    </row>
    <row r="12" spans="1:12" x14ac:dyDescent="0.45">
      <c r="B12" s="167" t="s">
        <v>51</v>
      </c>
      <c r="C12" s="172">
        <v>0.94030390738060776</v>
      </c>
      <c r="D12" s="173">
        <v>0.23696578848887503</v>
      </c>
      <c r="E12" s="170">
        <v>2764</v>
      </c>
      <c r="F12" s="171">
        <v>0</v>
      </c>
      <c r="H12" s="30"/>
      <c r="I12" s="33"/>
      <c r="K12" s="19">
        <f t="shared" si="0"/>
        <v>0</v>
      </c>
      <c r="L12" s="19">
        <f t="shared" si="1"/>
        <v>0</v>
      </c>
    </row>
    <row r="13" spans="1:12" x14ac:dyDescent="0.45">
      <c r="B13" s="167" t="s">
        <v>52</v>
      </c>
      <c r="C13" s="172">
        <v>6.5484804630969604E-2</v>
      </c>
      <c r="D13" s="173">
        <v>0.24742411681178583</v>
      </c>
      <c r="E13" s="170">
        <v>2764</v>
      </c>
      <c r="F13" s="171">
        <v>0</v>
      </c>
      <c r="H13" s="30"/>
      <c r="I13" s="33"/>
      <c r="K13" s="19">
        <f t="shared" si="0"/>
        <v>0</v>
      </c>
      <c r="L13" s="19">
        <f t="shared" si="1"/>
        <v>0</v>
      </c>
    </row>
    <row r="14" spans="1:12" x14ac:dyDescent="0.45">
      <c r="B14" s="167" t="s">
        <v>53</v>
      </c>
      <c r="C14" s="172">
        <v>0.24855282199710566</v>
      </c>
      <c r="D14" s="173">
        <v>0.43225214291168856</v>
      </c>
      <c r="E14" s="170">
        <v>2764</v>
      </c>
      <c r="F14" s="171">
        <v>0</v>
      </c>
      <c r="H14" s="30"/>
      <c r="I14" s="33"/>
      <c r="K14" s="19">
        <f t="shared" si="0"/>
        <v>0</v>
      </c>
      <c r="L14" s="19">
        <f t="shared" si="1"/>
        <v>0</v>
      </c>
    </row>
    <row r="15" spans="1:12" x14ac:dyDescent="0.45">
      <c r="B15" s="167" t="s">
        <v>54</v>
      </c>
      <c r="C15" s="172">
        <v>0.4992764109985528</v>
      </c>
      <c r="D15" s="173">
        <v>0.50008994949938379</v>
      </c>
      <c r="E15" s="170">
        <v>2764</v>
      </c>
      <c r="F15" s="171">
        <v>0</v>
      </c>
      <c r="H15" s="30"/>
      <c r="I15" s="33"/>
      <c r="K15" s="19">
        <f t="shared" si="0"/>
        <v>0</v>
      </c>
      <c r="L15" s="19">
        <f t="shared" si="1"/>
        <v>0</v>
      </c>
    </row>
    <row r="16" spans="1:12" x14ac:dyDescent="0.45">
      <c r="B16" s="167" t="s">
        <v>55</v>
      </c>
      <c r="C16" s="172">
        <v>0.21780028943560059</v>
      </c>
      <c r="D16" s="173">
        <v>0.4128256074648341</v>
      </c>
      <c r="E16" s="170">
        <v>2764</v>
      </c>
      <c r="F16" s="171">
        <v>0</v>
      </c>
      <c r="H16" s="30"/>
      <c r="I16" s="33"/>
      <c r="K16" s="19">
        <f t="shared" si="0"/>
        <v>0</v>
      </c>
      <c r="L16" s="19">
        <f t="shared" si="1"/>
        <v>0</v>
      </c>
    </row>
    <row r="17" spans="2:12" x14ac:dyDescent="0.45">
      <c r="B17" s="167" t="s">
        <v>56</v>
      </c>
      <c r="C17" s="172">
        <v>7.9594790159189573E-3</v>
      </c>
      <c r="D17" s="173">
        <v>8.8876225834092396E-2</v>
      </c>
      <c r="E17" s="170">
        <v>2764</v>
      </c>
      <c r="F17" s="171">
        <v>0</v>
      </c>
      <c r="H17" s="30"/>
      <c r="I17" s="33"/>
      <c r="K17" s="19">
        <f t="shared" si="0"/>
        <v>0</v>
      </c>
      <c r="L17" s="19">
        <f t="shared" si="1"/>
        <v>0</v>
      </c>
    </row>
    <row r="18" spans="2:12" x14ac:dyDescent="0.45">
      <c r="B18" s="167" t="s">
        <v>57</v>
      </c>
      <c r="C18" s="172">
        <v>7.4891461649782928E-2</v>
      </c>
      <c r="D18" s="173">
        <v>0.26326375710443695</v>
      </c>
      <c r="E18" s="170">
        <v>2764</v>
      </c>
      <c r="F18" s="171">
        <v>0</v>
      </c>
      <c r="H18" s="30"/>
      <c r="I18" s="33"/>
      <c r="K18" s="19">
        <f t="shared" si="0"/>
        <v>0</v>
      </c>
      <c r="L18" s="19">
        <f t="shared" si="1"/>
        <v>0</v>
      </c>
    </row>
    <row r="19" spans="2:12" x14ac:dyDescent="0.45">
      <c r="B19" s="167" t="s">
        <v>58</v>
      </c>
      <c r="C19" s="172">
        <v>0.26121562952243127</v>
      </c>
      <c r="D19" s="173">
        <v>0.43937668295026144</v>
      </c>
      <c r="E19" s="170">
        <v>2764</v>
      </c>
      <c r="F19" s="171">
        <v>0</v>
      </c>
      <c r="H19" s="30"/>
      <c r="I19" s="33"/>
      <c r="K19" s="19">
        <f>((1-C19)/D19)*I19</f>
        <v>0</v>
      </c>
      <c r="L19" s="19">
        <f t="shared" si="1"/>
        <v>0</v>
      </c>
    </row>
    <row r="20" spans="2:12" x14ac:dyDescent="0.45">
      <c r="B20" s="167" t="s">
        <v>59</v>
      </c>
      <c r="C20" s="172">
        <v>0.38712011577424021</v>
      </c>
      <c r="D20" s="173">
        <v>0.48717963985751689</v>
      </c>
      <c r="E20" s="170">
        <v>2764</v>
      </c>
      <c r="F20" s="171">
        <v>0</v>
      </c>
      <c r="H20" s="30"/>
      <c r="I20" s="33"/>
      <c r="K20" s="19">
        <f t="shared" ref="K20:K58" si="2">((1-C20)/D20)*I20</f>
        <v>0</v>
      </c>
      <c r="L20" s="19">
        <f t="shared" ref="L20:L58" si="3">((0-C20)/D20)*I20</f>
        <v>0</v>
      </c>
    </row>
    <row r="21" spans="2:12" x14ac:dyDescent="0.45">
      <c r="B21" s="167" t="s">
        <v>60</v>
      </c>
      <c r="C21" s="172">
        <v>5.8248914616497831E-2</v>
      </c>
      <c r="D21" s="173">
        <v>0.23425591206383706</v>
      </c>
      <c r="E21" s="170">
        <v>2764</v>
      </c>
      <c r="F21" s="171">
        <v>0</v>
      </c>
      <c r="H21" s="30"/>
      <c r="I21" s="33"/>
      <c r="K21" s="19">
        <f t="shared" si="2"/>
        <v>0</v>
      </c>
      <c r="L21" s="19">
        <f t="shared" si="3"/>
        <v>0</v>
      </c>
    </row>
    <row r="22" spans="2:12" x14ac:dyDescent="0.45">
      <c r="B22" s="167" t="s">
        <v>61</v>
      </c>
      <c r="C22" s="172">
        <v>0.10781476121562952</v>
      </c>
      <c r="D22" s="173">
        <v>0.31020243770047984</v>
      </c>
      <c r="E22" s="170">
        <v>2764</v>
      </c>
      <c r="F22" s="171">
        <v>0</v>
      </c>
      <c r="H22" s="30"/>
      <c r="I22" s="33"/>
      <c r="K22" s="19">
        <f t="shared" si="2"/>
        <v>0</v>
      </c>
      <c r="L22" s="19">
        <f t="shared" si="3"/>
        <v>0</v>
      </c>
    </row>
    <row r="23" spans="2:12" x14ac:dyDescent="0.45">
      <c r="B23" s="167" t="s">
        <v>62</v>
      </c>
      <c r="C23" s="172">
        <v>6.4037626628075259E-2</v>
      </c>
      <c r="D23" s="173">
        <v>0.24486425149477004</v>
      </c>
      <c r="E23" s="170">
        <v>2764</v>
      </c>
      <c r="F23" s="171">
        <v>0</v>
      </c>
      <c r="H23" s="30"/>
      <c r="I23" s="33"/>
      <c r="K23" s="19">
        <f t="shared" si="2"/>
        <v>0</v>
      </c>
      <c r="L23" s="19">
        <f t="shared" si="3"/>
        <v>0</v>
      </c>
    </row>
    <row r="24" spans="2:12" x14ac:dyDescent="0.45">
      <c r="B24" s="167" t="s">
        <v>63</v>
      </c>
      <c r="C24" s="172">
        <v>0.55282199710564395</v>
      </c>
      <c r="D24" s="173">
        <v>0.49729197475073789</v>
      </c>
      <c r="E24" s="170">
        <v>2764</v>
      </c>
      <c r="F24" s="171">
        <v>0</v>
      </c>
      <c r="H24" s="30"/>
      <c r="I24" s="33"/>
      <c r="K24" s="19">
        <f t="shared" si="2"/>
        <v>0</v>
      </c>
      <c r="L24" s="19">
        <f t="shared" si="3"/>
        <v>0</v>
      </c>
    </row>
    <row r="25" spans="2:12" x14ac:dyDescent="0.45">
      <c r="B25" s="167" t="s">
        <v>64</v>
      </c>
      <c r="C25" s="172">
        <v>7.7424023154848046E-2</v>
      </c>
      <c r="D25" s="173">
        <v>0.26731142130980351</v>
      </c>
      <c r="E25" s="170">
        <v>2764</v>
      </c>
      <c r="F25" s="171">
        <v>0</v>
      </c>
      <c r="H25" s="30"/>
      <c r="I25" s="33"/>
      <c r="K25" s="19">
        <f t="shared" si="2"/>
        <v>0</v>
      </c>
      <c r="L25" s="19">
        <f t="shared" si="3"/>
        <v>0</v>
      </c>
    </row>
    <row r="26" spans="2:12" x14ac:dyDescent="0.45">
      <c r="B26" s="167" t="s">
        <v>65</v>
      </c>
      <c r="C26" s="172">
        <v>0.28798842257597684</v>
      </c>
      <c r="D26" s="173">
        <v>0.45290761115839429</v>
      </c>
      <c r="E26" s="170">
        <v>2764</v>
      </c>
      <c r="F26" s="171">
        <v>0</v>
      </c>
      <c r="H26" s="30"/>
      <c r="I26" s="33"/>
      <c r="K26" s="19">
        <f t="shared" si="2"/>
        <v>0</v>
      </c>
      <c r="L26" s="19">
        <f t="shared" si="3"/>
        <v>0</v>
      </c>
    </row>
    <row r="27" spans="2:12" x14ac:dyDescent="0.45">
      <c r="B27" s="167" t="s">
        <v>66</v>
      </c>
      <c r="C27" s="172">
        <v>0.61505065123010128</v>
      </c>
      <c r="D27" s="173">
        <v>0.48667138639033486</v>
      </c>
      <c r="E27" s="170">
        <v>2764</v>
      </c>
      <c r="F27" s="171">
        <v>0</v>
      </c>
      <c r="H27" s="30"/>
      <c r="I27" s="33"/>
      <c r="K27" s="19">
        <f t="shared" si="2"/>
        <v>0</v>
      </c>
      <c r="L27" s="19">
        <f t="shared" si="3"/>
        <v>0</v>
      </c>
    </row>
    <row r="28" spans="2:12" x14ac:dyDescent="0.45">
      <c r="B28" s="167" t="s">
        <v>67</v>
      </c>
      <c r="C28" s="172">
        <v>9.2257597684515191E-2</v>
      </c>
      <c r="D28" s="173">
        <v>0.28944160587318057</v>
      </c>
      <c r="E28" s="170">
        <v>2764</v>
      </c>
      <c r="F28" s="171">
        <v>0</v>
      </c>
      <c r="H28" s="30"/>
      <c r="I28" s="33"/>
      <c r="K28" s="19">
        <f t="shared" si="2"/>
        <v>0</v>
      </c>
      <c r="L28" s="19">
        <f t="shared" si="3"/>
        <v>0</v>
      </c>
    </row>
    <row r="29" spans="2:12" x14ac:dyDescent="0.45">
      <c r="B29" s="167" t="s">
        <v>68</v>
      </c>
      <c r="C29" s="172">
        <v>1.6280752532561504E-2</v>
      </c>
      <c r="D29" s="173">
        <v>0.12657600923991943</v>
      </c>
      <c r="E29" s="170">
        <v>2764</v>
      </c>
      <c r="F29" s="171">
        <v>0</v>
      </c>
      <c r="H29" s="30"/>
      <c r="I29" s="33"/>
      <c r="K29" s="19">
        <f t="shared" si="2"/>
        <v>0</v>
      </c>
      <c r="L29" s="19">
        <f t="shared" si="3"/>
        <v>0</v>
      </c>
    </row>
    <row r="30" spans="2:12" x14ac:dyDescent="0.45">
      <c r="B30" s="167" t="s">
        <v>69</v>
      </c>
      <c r="C30" s="172">
        <v>6.5123010130246021E-3</v>
      </c>
      <c r="D30" s="173">
        <v>8.0450186865478404E-2</v>
      </c>
      <c r="E30" s="170">
        <v>2764</v>
      </c>
      <c r="F30" s="171">
        <v>0</v>
      </c>
      <c r="H30" s="30"/>
      <c r="I30" s="33"/>
      <c r="K30" s="19">
        <f t="shared" si="2"/>
        <v>0</v>
      </c>
      <c r="L30" s="19">
        <f t="shared" si="3"/>
        <v>0</v>
      </c>
    </row>
    <row r="31" spans="2:12" x14ac:dyDescent="0.45">
      <c r="B31" s="167" t="s">
        <v>70</v>
      </c>
      <c r="C31" s="172">
        <v>0.13856729377713459</v>
      </c>
      <c r="D31" s="173">
        <v>0.34555694264367903</v>
      </c>
      <c r="E31" s="170">
        <v>2764</v>
      </c>
      <c r="F31" s="171">
        <v>0</v>
      </c>
      <c r="H31" s="30"/>
      <c r="I31" s="33"/>
      <c r="K31" s="19">
        <f t="shared" si="2"/>
        <v>0</v>
      </c>
      <c r="L31" s="19">
        <f t="shared" si="3"/>
        <v>0</v>
      </c>
    </row>
    <row r="32" spans="2:12" x14ac:dyDescent="0.45">
      <c r="B32" s="167" t="s">
        <v>71</v>
      </c>
      <c r="C32" s="172">
        <v>2.3843888070692194</v>
      </c>
      <c r="D32" s="173">
        <v>9.1647702724076154</v>
      </c>
      <c r="E32" s="170">
        <v>2764</v>
      </c>
      <c r="F32" s="171">
        <v>48</v>
      </c>
      <c r="H32" s="30"/>
      <c r="I32" s="33"/>
      <c r="K32" s="19">
        <f t="shared" si="2"/>
        <v>0</v>
      </c>
      <c r="L32" s="19">
        <f t="shared" si="3"/>
        <v>0</v>
      </c>
    </row>
    <row r="33" spans="2:12" x14ac:dyDescent="0.45">
      <c r="B33" s="167" t="s">
        <v>72</v>
      </c>
      <c r="C33" s="172">
        <v>0.67953386744355426</v>
      </c>
      <c r="D33" s="173">
        <v>4.7324351812368128</v>
      </c>
      <c r="E33" s="170">
        <v>2764</v>
      </c>
      <c r="F33" s="171">
        <v>18</v>
      </c>
      <c r="H33" s="30"/>
      <c r="I33" s="33"/>
      <c r="K33" s="19">
        <f t="shared" si="2"/>
        <v>0</v>
      </c>
      <c r="L33" s="19">
        <f t="shared" si="3"/>
        <v>0</v>
      </c>
    </row>
    <row r="34" spans="2:12" x14ac:dyDescent="0.45">
      <c r="B34" s="167" t="s">
        <v>73</v>
      </c>
      <c r="C34" s="172">
        <v>0.12772133526850507</v>
      </c>
      <c r="D34" s="173">
        <v>0.67019751465128352</v>
      </c>
      <c r="E34" s="170">
        <v>2764</v>
      </c>
      <c r="F34" s="171">
        <v>8</v>
      </c>
      <c r="H34" s="30"/>
      <c r="I34" s="33"/>
      <c r="K34" s="19">
        <f t="shared" si="2"/>
        <v>0</v>
      </c>
      <c r="L34" s="19">
        <f t="shared" si="3"/>
        <v>0</v>
      </c>
    </row>
    <row r="35" spans="2:12" x14ac:dyDescent="0.45">
      <c r="B35" s="167" t="s">
        <v>74</v>
      </c>
      <c r="C35" s="172">
        <v>0.34010889292196006</v>
      </c>
      <c r="D35" s="173">
        <v>2.7813503027874873</v>
      </c>
      <c r="E35" s="170">
        <v>2764</v>
      </c>
      <c r="F35" s="171">
        <v>9</v>
      </c>
      <c r="H35" s="30"/>
      <c r="I35" s="33"/>
      <c r="K35" s="19">
        <f t="shared" si="2"/>
        <v>0</v>
      </c>
      <c r="L35" s="19">
        <f t="shared" si="3"/>
        <v>0</v>
      </c>
    </row>
    <row r="36" spans="2:12" x14ac:dyDescent="0.45">
      <c r="B36" s="167" t="s">
        <v>75</v>
      </c>
      <c r="C36" s="172">
        <v>0.85247093023255816</v>
      </c>
      <c r="D36" s="173">
        <v>3.8271608331227576</v>
      </c>
      <c r="E36" s="170">
        <v>2764</v>
      </c>
      <c r="F36" s="171">
        <v>12</v>
      </c>
      <c r="H36" s="30"/>
      <c r="I36" s="33"/>
      <c r="K36" s="19">
        <f t="shared" si="2"/>
        <v>0</v>
      </c>
      <c r="L36" s="19">
        <f t="shared" si="3"/>
        <v>0</v>
      </c>
    </row>
    <row r="37" spans="2:12" x14ac:dyDescent="0.45">
      <c r="B37" s="167" t="s">
        <v>76</v>
      </c>
      <c r="C37" s="172">
        <v>1.3429405326523167</v>
      </c>
      <c r="D37" s="173">
        <v>6.8308140240664397</v>
      </c>
      <c r="E37" s="170">
        <v>2764</v>
      </c>
      <c r="F37" s="171">
        <v>23</v>
      </c>
      <c r="H37" s="30"/>
      <c r="I37" s="33"/>
      <c r="K37" s="19">
        <f t="shared" si="2"/>
        <v>0</v>
      </c>
      <c r="L37" s="19">
        <f t="shared" si="3"/>
        <v>0</v>
      </c>
    </row>
    <row r="38" spans="2:12" x14ac:dyDescent="0.45">
      <c r="B38" s="167" t="s">
        <v>77</v>
      </c>
      <c r="C38" s="172">
        <v>0.31910274963820551</v>
      </c>
      <c r="D38" s="173">
        <v>0.46621328015303071</v>
      </c>
      <c r="E38" s="170">
        <v>2764</v>
      </c>
      <c r="F38" s="171">
        <v>0</v>
      </c>
      <c r="H38" s="30"/>
      <c r="I38" s="33"/>
      <c r="K38" s="19">
        <f t="shared" si="2"/>
        <v>0</v>
      </c>
      <c r="L38" s="19">
        <f t="shared" si="3"/>
        <v>0</v>
      </c>
    </row>
    <row r="39" spans="2:12" x14ac:dyDescent="0.45">
      <c r="B39" s="167" t="s">
        <v>78</v>
      </c>
      <c r="C39" s="168">
        <v>0.10419681620839363</v>
      </c>
      <c r="D39" s="169">
        <v>0.30557097663766186</v>
      </c>
      <c r="E39" s="170">
        <v>2764</v>
      </c>
      <c r="F39" s="171">
        <v>0</v>
      </c>
      <c r="H39" s="30"/>
      <c r="I39" s="33"/>
      <c r="K39" s="19">
        <f t="shared" si="2"/>
        <v>0</v>
      </c>
      <c r="L39" s="19">
        <f t="shared" si="3"/>
        <v>0</v>
      </c>
    </row>
    <row r="40" spans="2:12" x14ac:dyDescent="0.45">
      <c r="B40" s="167" t="s">
        <v>79</v>
      </c>
      <c r="C40" s="168">
        <v>0.25976845151953692</v>
      </c>
      <c r="D40" s="169">
        <v>0.43858681845787129</v>
      </c>
      <c r="E40" s="170">
        <v>2764</v>
      </c>
      <c r="F40" s="171">
        <v>0</v>
      </c>
      <c r="H40" s="30"/>
      <c r="I40" s="33"/>
      <c r="K40" s="19">
        <f t="shared" si="2"/>
        <v>0</v>
      </c>
      <c r="L40" s="19">
        <f t="shared" si="3"/>
        <v>0</v>
      </c>
    </row>
    <row r="41" spans="2:12" x14ac:dyDescent="0.45">
      <c r="B41" s="167" t="s">
        <v>80</v>
      </c>
      <c r="C41" s="168">
        <v>0.43994211287988422</v>
      </c>
      <c r="D41" s="169">
        <v>0.4964697635391303</v>
      </c>
      <c r="E41" s="170">
        <v>2764</v>
      </c>
      <c r="F41" s="171">
        <v>0</v>
      </c>
      <c r="H41" s="30"/>
      <c r="I41" s="33"/>
      <c r="K41" s="19">
        <f t="shared" si="2"/>
        <v>0</v>
      </c>
      <c r="L41" s="19">
        <f t="shared" si="3"/>
        <v>0</v>
      </c>
    </row>
    <row r="42" spans="2:12" x14ac:dyDescent="0.45">
      <c r="B42" s="167" t="s">
        <v>81</v>
      </c>
      <c r="C42" s="168">
        <v>3.0028943560057888E-2</v>
      </c>
      <c r="D42" s="169">
        <v>0.1706978265406717</v>
      </c>
      <c r="E42" s="170">
        <v>2764</v>
      </c>
      <c r="F42" s="171">
        <v>0</v>
      </c>
      <c r="H42" s="30"/>
      <c r="I42" s="33"/>
      <c r="K42" s="19">
        <f t="shared" si="2"/>
        <v>0</v>
      </c>
      <c r="L42" s="19">
        <f t="shared" si="3"/>
        <v>0</v>
      </c>
    </row>
    <row r="43" spans="2:12" x14ac:dyDescent="0.45">
      <c r="B43" s="167" t="s">
        <v>82</v>
      </c>
      <c r="C43" s="168">
        <v>0.10636758321273516</v>
      </c>
      <c r="D43" s="169">
        <v>0.30836329668387608</v>
      </c>
      <c r="E43" s="170">
        <v>2764</v>
      </c>
      <c r="F43" s="171">
        <v>0</v>
      </c>
      <c r="H43" s="30"/>
      <c r="I43" s="33"/>
      <c r="K43" s="19">
        <f t="shared" si="2"/>
        <v>0</v>
      </c>
      <c r="L43" s="19">
        <f t="shared" si="3"/>
        <v>0</v>
      </c>
    </row>
    <row r="44" spans="2:12" x14ac:dyDescent="0.45">
      <c r="B44" s="167" t="s">
        <v>83</v>
      </c>
      <c r="C44" s="168">
        <v>4.7033285094066568E-2</v>
      </c>
      <c r="D44" s="169">
        <v>0.21174838158481527</v>
      </c>
      <c r="E44" s="170">
        <v>2764</v>
      </c>
      <c r="F44" s="171">
        <v>0</v>
      </c>
      <c r="H44" s="30"/>
      <c r="I44" s="33"/>
      <c r="K44" s="19">
        <f t="shared" si="2"/>
        <v>0</v>
      </c>
      <c r="L44" s="19">
        <f t="shared" si="3"/>
        <v>0</v>
      </c>
    </row>
    <row r="45" spans="2:12" x14ac:dyDescent="0.45">
      <c r="B45" s="167" t="s">
        <v>84</v>
      </c>
      <c r="C45" s="168">
        <v>1.0853835021707671E-3</v>
      </c>
      <c r="D45" s="169">
        <v>3.2933233159838593E-2</v>
      </c>
      <c r="E45" s="170">
        <v>2764</v>
      </c>
      <c r="F45" s="171">
        <v>0</v>
      </c>
      <c r="H45" s="30"/>
      <c r="I45" s="33"/>
      <c r="K45" s="19">
        <f t="shared" si="2"/>
        <v>0</v>
      </c>
      <c r="L45" s="19">
        <f t="shared" si="3"/>
        <v>0</v>
      </c>
    </row>
    <row r="46" spans="2:12" x14ac:dyDescent="0.45">
      <c r="B46" s="167" t="s">
        <v>85</v>
      </c>
      <c r="C46" s="168">
        <v>3.6179450072358899E-3</v>
      </c>
      <c r="D46" s="169">
        <v>6.0051312808953185E-2</v>
      </c>
      <c r="E46" s="170">
        <v>2764</v>
      </c>
      <c r="F46" s="171">
        <v>0</v>
      </c>
      <c r="H46" s="30"/>
      <c r="I46" s="33"/>
      <c r="K46" s="19">
        <f t="shared" si="2"/>
        <v>0</v>
      </c>
      <c r="L46" s="19">
        <f t="shared" si="3"/>
        <v>0</v>
      </c>
    </row>
    <row r="47" spans="2:12" x14ac:dyDescent="0.45">
      <c r="B47" s="167" t="s">
        <v>87</v>
      </c>
      <c r="C47" s="168">
        <v>1.0853835021707671E-3</v>
      </c>
      <c r="D47" s="169">
        <v>3.2933233159838593E-2</v>
      </c>
      <c r="E47" s="170">
        <v>2764</v>
      </c>
      <c r="F47" s="171">
        <v>0</v>
      </c>
      <c r="H47" s="30"/>
      <c r="I47" s="33"/>
      <c r="K47" s="19">
        <f t="shared" si="2"/>
        <v>0</v>
      </c>
      <c r="L47" s="19">
        <f t="shared" si="3"/>
        <v>0</v>
      </c>
    </row>
    <row r="48" spans="2:12" x14ac:dyDescent="0.45">
      <c r="B48" s="167" t="s">
        <v>88</v>
      </c>
      <c r="C48" s="168">
        <v>3.9797395079594787E-3</v>
      </c>
      <c r="D48" s="169">
        <v>6.2970912476321195E-2</v>
      </c>
      <c r="E48" s="170">
        <v>2764</v>
      </c>
      <c r="F48" s="171">
        <v>0</v>
      </c>
      <c r="H48" s="30"/>
      <c r="I48" s="33"/>
      <c r="K48" s="19">
        <f t="shared" si="2"/>
        <v>0</v>
      </c>
      <c r="L48" s="19">
        <f t="shared" si="3"/>
        <v>0</v>
      </c>
    </row>
    <row r="49" spans="2:12" ht="23.25" x14ac:dyDescent="0.45">
      <c r="B49" s="167" t="s">
        <v>89</v>
      </c>
      <c r="C49" s="168">
        <v>1.8089725036179449E-3</v>
      </c>
      <c r="D49" s="169">
        <v>4.2501219405051659E-2</v>
      </c>
      <c r="E49" s="170">
        <v>2764</v>
      </c>
      <c r="F49" s="171">
        <v>0</v>
      </c>
      <c r="H49" s="30"/>
      <c r="I49" s="33"/>
      <c r="K49" s="19">
        <f t="shared" si="2"/>
        <v>0</v>
      </c>
      <c r="L49" s="19">
        <f t="shared" si="3"/>
        <v>0</v>
      </c>
    </row>
    <row r="50" spans="2:12" x14ac:dyDescent="0.45">
      <c r="B50" s="167" t="s">
        <v>90</v>
      </c>
      <c r="C50" s="168">
        <v>7.2358900144717795E-4</v>
      </c>
      <c r="D50" s="169">
        <v>2.6894741422385449E-2</v>
      </c>
      <c r="E50" s="170">
        <v>2764</v>
      </c>
      <c r="F50" s="171">
        <v>0</v>
      </c>
      <c r="H50" s="30"/>
      <c r="I50" s="33"/>
      <c r="K50" s="19">
        <f t="shared" si="2"/>
        <v>0</v>
      </c>
      <c r="L50" s="19">
        <f t="shared" si="3"/>
        <v>0</v>
      </c>
    </row>
    <row r="51" spans="2:12" x14ac:dyDescent="0.45">
      <c r="B51" s="167" t="s">
        <v>91</v>
      </c>
      <c r="C51" s="168">
        <v>3.6179450072358897E-4</v>
      </c>
      <c r="D51" s="169">
        <v>1.9020896422713322E-2</v>
      </c>
      <c r="E51" s="170">
        <v>2764</v>
      </c>
      <c r="F51" s="171">
        <v>0</v>
      </c>
      <c r="H51" s="30"/>
      <c r="I51" s="33"/>
      <c r="K51" s="19">
        <f t="shared" si="2"/>
        <v>0</v>
      </c>
      <c r="L51" s="19">
        <f t="shared" si="3"/>
        <v>0</v>
      </c>
    </row>
    <row r="52" spans="2:12" x14ac:dyDescent="0.45">
      <c r="B52" s="167" t="s">
        <v>92</v>
      </c>
      <c r="C52" s="168">
        <v>5.6078147612156293E-2</v>
      </c>
      <c r="D52" s="169">
        <v>0.23011420406575869</v>
      </c>
      <c r="E52" s="170">
        <v>2764</v>
      </c>
      <c r="F52" s="171">
        <v>0</v>
      </c>
      <c r="H52" s="30"/>
      <c r="I52" s="33"/>
      <c r="K52" s="19">
        <f t="shared" si="2"/>
        <v>0</v>
      </c>
      <c r="L52" s="19">
        <f t="shared" si="3"/>
        <v>0</v>
      </c>
    </row>
    <row r="53" spans="2:12" x14ac:dyDescent="0.45">
      <c r="B53" s="167" t="s">
        <v>93</v>
      </c>
      <c r="C53" s="168">
        <v>2.7496382054992764E-2</v>
      </c>
      <c r="D53" s="169">
        <v>0.16355429995889165</v>
      </c>
      <c r="E53" s="170">
        <v>2764</v>
      </c>
      <c r="F53" s="171">
        <v>0</v>
      </c>
      <c r="H53" s="30"/>
      <c r="I53" s="33"/>
      <c r="K53" s="19">
        <f t="shared" si="2"/>
        <v>0</v>
      </c>
      <c r="L53" s="19">
        <f t="shared" si="3"/>
        <v>0</v>
      </c>
    </row>
    <row r="54" spans="2:12" x14ac:dyDescent="0.45">
      <c r="B54" s="167" t="s">
        <v>94</v>
      </c>
      <c r="C54" s="168">
        <v>2.3878437047756874E-2</v>
      </c>
      <c r="D54" s="169">
        <v>0.15269804564324255</v>
      </c>
      <c r="E54" s="170">
        <v>2764</v>
      </c>
      <c r="F54" s="171">
        <v>0</v>
      </c>
      <c r="H54" s="30"/>
      <c r="I54" s="33"/>
      <c r="K54" s="19">
        <f t="shared" si="2"/>
        <v>0</v>
      </c>
      <c r="L54" s="19">
        <f t="shared" si="3"/>
        <v>0</v>
      </c>
    </row>
    <row r="55" spans="2:12" x14ac:dyDescent="0.45">
      <c r="B55" s="167" t="s">
        <v>95</v>
      </c>
      <c r="C55" s="168">
        <v>1.4471780028943559E-3</v>
      </c>
      <c r="D55" s="169">
        <v>3.8021134797285347E-2</v>
      </c>
      <c r="E55" s="170">
        <v>2764</v>
      </c>
      <c r="F55" s="171">
        <v>0</v>
      </c>
      <c r="H55" s="30"/>
      <c r="I55" s="33"/>
      <c r="K55" s="19">
        <f t="shared" si="2"/>
        <v>0</v>
      </c>
      <c r="L55" s="19">
        <f t="shared" si="3"/>
        <v>0</v>
      </c>
    </row>
    <row r="56" spans="2:12" x14ac:dyDescent="0.45">
      <c r="B56" s="167" t="s">
        <v>96</v>
      </c>
      <c r="C56" s="168">
        <v>3.6179450072358897E-4</v>
      </c>
      <c r="D56" s="169">
        <v>1.90208964227132E-2</v>
      </c>
      <c r="E56" s="170">
        <v>2764</v>
      </c>
      <c r="F56" s="171">
        <v>0</v>
      </c>
      <c r="H56" s="30"/>
      <c r="I56" s="33"/>
      <c r="K56" s="19">
        <f t="shared" si="2"/>
        <v>0</v>
      </c>
      <c r="L56" s="19">
        <f t="shared" si="3"/>
        <v>0</v>
      </c>
    </row>
    <row r="57" spans="2:12" x14ac:dyDescent="0.45">
      <c r="B57" s="167" t="s">
        <v>97</v>
      </c>
      <c r="C57" s="168">
        <v>1.3024602026049204E-2</v>
      </c>
      <c r="D57" s="169">
        <v>0.11340023944352816</v>
      </c>
      <c r="E57" s="170">
        <v>2764</v>
      </c>
      <c r="F57" s="171">
        <v>0</v>
      </c>
      <c r="H57" s="30"/>
      <c r="I57" s="33"/>
      <c r="K57" s="19">
        <f t="shared" si="2"/>
        <v>0</v>
      </c>
      <c r="L57" s="19">
        <f t="shared" si="3"/>
        <v>0</v>
      </c>
    </row>
    <row r="58" spans="2:12" x14ac:dyDescent="0.45">
      <c r="B58" s="167" t="s">
        <v>98</v>
      </c>
      <c r="C58" s="168">
        <v>0.27387843704775688</v>
      </c>
      <c r="D58" s="169">
        <v>0.446028042316925</v>
      </c>
      <c r="E58" s="170">
        <v>2764</v>
      </c>
      <c r="F58" s="171">
        <v>0</v>
      </c>
      <c r="H58" s="30"/>
      <c r="I58" s="33"/>
      <c r="K58" s="19">
        <f t="shared" si="2"/>
        <v>0</v>
      </c>
      <c r="L58" s="19">
        <f t="shared" si="3"/>
        <v>0</v>
      </c>
    </row>
    <row r="59" spans="2:12" x14ac:dyDescent="0.45">
      <c r="B59" s="167" t="s">
        <v>99</v>
      </c>
      <c r="C59" s="168">
        <v>6.5846599131693204E-2</v>
      </c>
      <c r="D59" s="169">
        <v>0.24805863590472543</v>
      </c>
      <c r="E59" s="170">
        <v>2764</v>
      </c>
      <c r="F59" s="171">
        <v>0</v>
      </c>
      <c r="H59" s="30"/>
      <c r="I59" s="33"/>
      <c r="K59" s="19">
        <f t="shared" ref="K59:K83" si="4">((1-C59)/D59)*I59</f>
        <v>0</v>
      </c>
      <c r="L59" s="19">
        <f t="shared" si="1"/>
        <v>0</v>
      </c>
    </row>
    <row r="60" spans="2:12" ht="23.25" x14ac:dyDescent="0.45">
      <c r="B60" s="167" t="s">
        <v>100</v>
      </c>
      <c r="C60" s="168">
        <v>1.0853835021707671E-3</v>
      </c>
      <c r="D60" s="169">
        <v>3.2933233159838593E-2</v>
      </c>
      <c r="E60" s="170">
        <v>2764</v>
      </c>
      <c r="F60" s="171">
        <v>0</v>
      </c>
      <c r="H60" s="30"/>
      <c r="I60" s="33"/>
      <c r="K60" s="19">
        <f t="shared" si="4"/>
        <v>0</v>
      </c>
      <c r="L60" s="19">
        <f t="shared" si="1"/>
        <v>0</v>
      </c>
    </row>
    <row r="61" spans="2:12" x14ac:dyDescent="0.45">
      <c r="B61" s="167" t="s">
        <v>101</v>
      </c>
      <c r="C61" s="168">
        <v>1.4471780028943559E-3</v>
      </c>
      <c r="D61" s="169">
        <v>3.8021134797285749E-2</v>
      </c>
      <c r="E61" s="170">
        <v>2764</v>
      </c>
      <c r="F61" s="171">
        <v>0</v>
      </c>
      <c r="H61" s="30"/>
      <c r="I61" s="33"/>
      <c r="K61" s="19">
        <f t="shared" si="4"/>
        <v>0</v>
      </c>
      <c r="L61" s="19">
        <f t="shared" si="1"/>
        <v>0</v>
      </c>
    </row>
    <row r="62" spans="2:12" x14ac:dyDescent="0.45">
      <c r="B62" s="167" t="s">
        <v>102</v>
      </c>
      <c r="C62" s="168">
        <v>7.9594790159189573E-3</v>
      </c>
      <c r="D62" s="169">
        <v>8.8876225834093922E-2</v>
      </c>
      <c r="E62" s="170">
        <v>2764</v>
      </c>
      <c r="F62" s="171">
        <v>0</v>
      </c>
      <c r="H62" s="30"/>
      <c r="I62" s="33"/>
      <c r="K62" s="19">
        <f t="shared" si="4"/>
        <v>0</v>
      </c>
      <c r="L62" s="19">
        <f t="shared" si="1"/>
        <v>0</v>
      </c>
    </row>
    <row r="63" spans="2:12" x14ac:dyDescent="0.45">
      <c r="B63" s="167" t="s">
        <v>103</v>
      </c>
      <c r="C63" s="168">
        <v>2.8943560057887118E-3</v>
      </c>
      <c r="D63" s="169">
        <v>5.3731026588223325E-2</v>
      </c>
      <c r="E63" s="170">
        <v>2764</v>
      </c>
      <c r="F63" s="171">
        <v>0</v>
      </c>
      <c r="H63" s="30"/>
      <c r="I63" s="33"/>
      <c r="K63" s="19">
        <f t="shared" si="4"/>
        <v>0</v>
      </c>
      <c r="L63" s="19">
        <f t="shared" si="1"/>
        <v>0</v>
      </c>
    </row>
    <row r="64" spans="2:12" x14ac:dyDescent="0.45">
      <c r="B64" s="167" t="s">
        <v>104</v>
      </c>
      <c r="C64" s="168">
        <v>1.7366136034732273E-2</v>
      </c>
      <c r="D64" s="169">
        <v>0.13065500162639707</v>
      </c>
      <c r="E64" s="170">
        <v>2764</v>
      </c>
      <c r="F64" s="171">
        <v>0</v>
      </c>
      <c r="H64" s="30"/>
      <c r="I64" s="33"/>
      <c r="K64" s="19">
        <f t="shared" si="4"/>
        <v>0</v>
      </c>
      <c r="L64" s="19">
        <f t="shared" si="1"/>
        <v>0</v>
      </c>
    </row>
    <row r="65" spans="2:12" x14ac:dyDescent="0.45">
      <c r="B65" s="167" t="s">
        <v>105</v>
      </c>
      <c r="C65" s="168">
        <v>3.1114327062228653E-2</v>
      </c>
      <c r="D65" s="169">
        <v>0.17365810202751777</v>
      </c>
      <c r="E65" s="170">
        <v>2764</v>
      </c>
      <c r="F65" s="171">
        <v>0</v>
      </c>
      <c r="H65" s="30"/>
      <c r="I65" s="33"/>
      <c r="K65" s="19">
        <f t="shared" si="4"/>
        <v>0</v>
      </c>
      <c r="L65" s="19">
        <f t="shared" si="1"/>
        <v>0</v>
      </c>
    </row>
    <row r="66" spans="2:12" ht="23.25" x14ac:dyDescent="0.45">
      <c r="B66" s="167" t="s">
        <v>108</v>
      </c>
      <c r="C66" s="168">
        <v>1.2662807525325614E-2</v>
      </c>
      <c r="D66" s="169">
        <v>0.11183463591204926</v>
      </c>
      <c r="E66" s="170">
        <v>2764</v>
      </c>
      <c r="F66" s="171">
        <v>0</v>
      </c>
      <c r="H66" s="30"/>
      <c r="I66" s="33"/>
      <c r="K66" s="19">
        <f t="shared" si="4"/>
        <v>0</v>
      </c>
      <c r="L66" s="19">
        <f t="shared" si="1"/>
        <v>0</v>
      </c>
    </row>
    <row r="67" spans="2:12" x14ac:dyDescent="0.45">
      <c r="B67" s="167" t="s">
        <v>109</v>
      </c>
      <c r="C67" s="168">
        <v>0.39833574529667148</v>
      </c>
      <c r="D67" s="169">
        <v>0.48964387053485214</v>
      </c>
      <c r="E67" s="170">
        <v>2764</v>
      </c>
      <c r="F67" s="171">
        <v>0</v>
      </c>
      <c r="H67" s="30"/>
      <c r="I67" s="33"/>
      <c r="K67" s="19">
        <f t="shared" si="4"/>
        <v>0</v>
      </c>
      <c r="L67" s="19">
        <f t="shared" si="1"/>
        <v>0</v>
      </c>
    </row>
    <row r="68" spans="2:12" x14ac:dyDescent="0.45">
      <c r="B68" s="167" t="s">
        <v>110</v>
      </c>
      <c r="C68" s="168">
        <v>6.3314037626628072E-2</v>
      </c>
      <c r="D68" s="169">
        <v>0.2435710048188521</v>
      </c>
      <c r="E68" s="170">
        <v>2764</v>
      </c>
      <c r="F68" s="171">
        <v>0</v>
      </c>
      <c r="H68" s="30"/>
      <c r="I68" s="33"/>
      <c r="K68" s="19">
        <f t="shared" si="4"/>
        <v>0</v>
      </c>
      <c r="L68" s="19">
        <f t="shared" si="1"/>
        <v>0</v>
      </c>
    </row>
    <row r="69" spans="2:12" x14ac:dyDescent="0.45">
      <c r="B69" s="167" t="s">
        <v>111</v>
      </c>
      <c r="C69" s="168">
        <v>1.0853835021707671E-3</v>
      </c>
      <c r="D69" s="169">
        <v>3.2933233159838593E-2</v>
      </c>
      <c r="E69" s="170">
        <v>2764</v>
      </c>
      <c r="F69" s="171">
        <v>0</v>
      </c>
      <c r="H69" s="30"/>
      <c r="I69" s="33"/>
      <c r="K69" s="19">
        <f t="shared" si="4"/>
        <v>0</v>
      </c>
      <c r="L69" s="19">
        <f t="shared" si="1"/>
        <v>0</v>
      </c>
    </row>
    <row r="70" spans="2:12" x14ac:dyDescent="0.45">
      <c r="B70" s="167" t="s">
        <v>112</v>
      </c>
      <c r="C70" s="168">
        <v>7.2358900144717795E-4</v>
      </c>
      <c r="D70" s="169">
        <v>2.6894741422385401E-2</v>
      </c>
      <c r="E70" s="170">
        <v>2764</v>
      </c>
      <c r="F70" s="171">
        <v>0</v>
      </c>
      <c r="H70" s="30"/>
      <c r="I70" s="33"/>
      <c r="K70" s="19">
        <f t="shared" si="4"/>
        <v>0</v>
      </c>
      <c r="L70" s="19">
        <f t="shared" si="1"/>
        <v>0</v>
      </c>
    </row>
    <row r="71" spans="2:12" x14ac:dyDescent="0.45">
      <c r="B71" s="167" t="s">
        <v>113</v>
      </c>
      <c r="C71" s="168">
        <v>0.3379160636758321</v>
      </c>
      <c r="D71" s="169">
        <v>0.47308537361656205</v>
      </c>
      <c r="E71" s="170">
        <v>2764</v>
      </c>
      <c r="F71" s="171">
        <v>0</v>
      </c>
      <c r="H71" s="30"/>
      <c r="I71" s="33"/>
      <c r="K71" s="19">
        <f t="shared" si="4"/>
        <v>0</v>
      </c>
      <c r="L71" s="19">
        <f t="shared" si="1"/>
        <v>0</v>
      </c>
    </row>
    <row r="72" spans="2:12" ht="23.25" x14ac:dyDescent="0.45">
      <c r="B72" s="167" t="s">
        <v>114</v>
      </c>
      <c r="C72" s="168">
        <v>5.7887120115774236E-3</v>
      </c>
      <c r="D72" s="169">
        <v>7.5876780237162392E-2</v>
      </c>
      <c r="E72" s="170">
        <v>2764</v>
      </c>
      <c r="F72" s="171">
        <v>0</v>
      </c>
      <c r="H72" s="30"/>
      <c r="I72" s="33"/>
      <c r="K72" s="19">
        <f t="shared" si="4"/>
        <v>0</v>
      </c>
      <c r="L72" s="19">
        <f t="shared" ref="L72:L123" si="5">((0-C72)/D72)*I72</f>
        <v>0</v>
      </c>
    </row>
    <row r="73" spans="2:12" x14ac:dyDescent="0.45">
      <c r="B73" s="167" t="s">
        <v>115</v>
      </c>
      <c r="C73" s="168">
        <v>3.6179450072358897E-4</v>
      </c>
      <c r="D73" s="169">
        <v>1.90208964227131E-2</v>
      </c>
      <c r="E73" s="170">
        <v>2764</v>
      </c>
      <c r="F73" s="171">
        <v>0</v>
      </c>
      <c r="H73" s="30"/>
      <c r="I73" s="33"/>
      <c r="K73" s="19">
        <f t="shared" si="4"/>
        <v>0</v>
      </c>
      <c r="L73" s="19">
        <f t="shared" si="5"/>
        <v>0</v>
      </c>
    </row>
    <row r="74" spans="2:12" x14ac:dyDescent="0.45">
      <c r="B74" s="167" t="s">
        <v>116</v>
      </c>
      <c r="C74" s="168">
        <v>3.6179450072358897E-4</v>
      </c>
      <c r="D74" s="169">
        <v>1.9020896422713048E-2</v>
      </c>
      <c r="E74" s="170">
        <v>2764</v>
      </c>
      <c r="F74" s="171">
        <v>0</v>
      </c>
      <c r="H74" s="30"/>
      <c r="I74" s="33"/>
      <c r="K74" s="19">
        <f t="shared" si="4"/>
        <v>0</v>
      </c>
      <c r="L74" s="19">
        <f t="shared" si="5"/>
        <v>0</v>
      </c>
    </row>
    <row r="75" spans="2:12" x14ac:dyDescent="0.45">
      <c r="B75" s="167" t="s">
        <v>117</v>
      </c>
      <c r="C75" s="168">
        <v>9.4790159189580322E-2</v>
      </c>
      <c r="D75" s="169">
        <v>0.29297788298368671</v>
      </c>
      <c r="E75" s="170">
        <v>2764</v>
      </c>
      <c r="F75" s="171">
        <v>0</v>
      </c>
      <c r="H75" s="30"/>
      <c r="I75" s="33"/>
      <c r="K75" s="19">
        <f t="shared" si="4"/>
        <v>0</v>
      </c>
      <c r="L75" s="19">
        <f t="shared" si="5"/>
        <v>0</v>
      </c>
    </row>
    <row r="76" spans="2:12" x14ac:dyDescent="0.45">
      <c r="B76" s="167" t="s">
        <v>118</v>
      </c>
      <c r="C76" s="168">
        <v>0.54775687409551377</v>
      </c>
      <c r="D76" s="169">
        <v>0.49780411497617466</v>
      </c>
      <c r="E76" s="170">
        <v>2764</v>
      </c>
      <c r="F76" s="171">
        <v>0</v>
      </c>
      <c r="H76" s="30"/>
      <c r="I76" s="33"/>
      <c r="K76" s="19">
        <f t="shared" si="4"/>
        <v>0</v>
      </c>
      <c r="L76" s="19">
        <f t="shared" si="5"/>
        <v>0</v>
      </c>
    </row>
    <row r="77" spans="2:12" x14ac:dyDescent="0.45">
      <c r="B77" s="167" t="s">
        <v>119</v>
      </c>
      <c r="C77" s="168">
        <v>8.6830680173661367E-3</v>
      </c>
      <c r="D77" s="169">
        <v>9.2794330014298126E-2</v>
      </c>
      <c r="E77" s="170">
        <v>2764</v>
      </c>
      <c r="F77" s="171">
        <v>0</v>
      </c>
      <c r="H77" s="30"/>
      <c r="I77" s="33"/>
      <c r="K77" s="19">
        <f t="shared" si="4"/>
        <v>0</v>
      </c>
      <c r="L77" s="19">
        <f t="shared" si="5"/>
        <v>0</v>
      </c>
    </row>
    <row r="78" spans="2:12" x14ac:dyDescent="0.45">
      <c r="B78" s="167" t="s">
        <v>120</v>
      </c>
      <c r="C78" s="168">
        <v>4.3415340086830683E-3</v>
      </c>
      <c r="D78" s="169">
        <v>6.5759026611200894E-2</v>
      </c>
      <c r="E78" s="170">
        <v>2764</v>
      </c>
      <c r="F78" s="171">
        <v>0</v>
      </c>
      <c r="H78" s="30"/>
      <c r="I78" s="33"/>
      <c r="K78" s="19">
        <f t="shared" si="4"/>
        <v>0</v>
      </c>
      <c r="L78" s="19">
        <f t="shared" si="5"/>
        <v>0</v>
      </c>
    </row>
    <row r="79" spans="2:12" x14ac:dyDescent="0.45">
      <c r="B79" s="167" t="s">
        <v>121</v>
      </c>
      <c r="C79" s="168">
        <v>4.2329956584659913E-2</v>
      </c>
      <c r="D79" s="169">
        <v>0.2013772657013834</v>
      </c>
      <c r="E79" s="170">
        <v>2764</v>
      </c>
      <c r="F79" s="171">
        <v>0</v>
      </c>
      <c r="H79" s="30"/>
      <c r="I79" s="33"/>
      <c r="K79" s="19">
        <f t="shared" si="4"/>
        <v>0</v>
      </c>
      <c r="L79" s="19">
        <f t="shared" si="5"/>
        <v>0</v>
      </c>
    </row>
    <row r="80" spans="2:12" x14ac:dyDescent="0.45">
      <c r="B80" s="167" t="s">
        <v>122</v>
      </c>
      <c r="C80" s="168">
        <v>0.21997105643994211</v>
      </c>
      <c r="D80" s="169">
        <v>0.41430169117224386</v>
      </c>
      <c r="E80" s="170">
        <v>2764</v>
      </c>
      <c r="F80" s="171">
        <v>0</v>
      </c>
      <c r="H80" s="30"/>
      <c r="I80" s="33"/>
      <c r="K80" s="19">
        <f t="shared" si="4"/>
        <v>0</v>
      </c>
      <c r="L80" s="19">
        <f t="shared" si="5"/>
        <v>0</v>
      </c>
    </row>
    <row r="81" spans="2:12" x14ac:dyDescent="0.45">
      <c r="B81" s="167" t="s">
        <v>123</v>
      </c>
      <c r="C81" s="168">
        <v>1.4833574529667149E-2</v>
      </c>
      <c r="D81" s="169">
        <v>0.12090834796711902</v>
      </c>
      <c r="E81" s="170">
        <v>2764</v>
      </c>
      <c r="F81" s="171">
        <v>0</v>
      </c>
      <c r="H81" s="30"/>
      <c r="I81" s="33"/>
      <c r="K81" s="19">
        <f t="shared" si="4"/>
        <v>0</v>
      </c>
      <c r="L81" s="19">
        <f t="shared" si="5"/>
        <v>0</v>
      </c>
    </row>
    <row r="82" spans="2:12" x14ac:dyDescent="0.45">
      <c r="B82" s="167" t="s">
        <v>124</v>
      </c>
      <c r="C82" s="168">
        <v>4.8842257597684513E-2</v>
      </c>
      <c r="D82" s="169">
        <v>0.21557714472806599</v>
      </c>
      <c r="E82" s="170">
        <v>2764</v>
      </c>
      <c r="F82" s="171">
        <v>0</v>
      </c>
      <c r="H82" s="30"/>
      <c r="I82" s="33"/>
      <c r="K82" s="19">
        <f t="shared" si="4"/>
        <v>0</v>
      </c>
      <c r="L82" s="19">
        <f t="shared" si="5"/>
        <v>0</v>
      </c>
    </row>
    <row r="83" spans="2:12" x14ac:dyDescent="0.45">
      <c r="B83" s="167" t="s">
        <v>125</v>
      </c>
      <c r="C83" s="168">
        <v>7.2358900144717795E-4</v>
      </c>
      <c r="D83" s="169">
        <v>2.6894741422385418E-2</v>
      </c>
      <c r="E83" s="170">
        <v>2764</v>
      </c>
      <c r="F83" s="171">
        <v>0</v>
      </c>
      <c r="H83" s="30"/>
      <c r="I83" s="33"/>
      <c r="K83" s="19">
        <f t="shared" si="4"/>
        <v>0</v>
      </c>
      <c r="L83" s="19">
        <f t="shared" si="5"/>
        <v>0</v>
      </c>
    </row>
    <row r="84" spans="2:12" x14ac:dyDescent="0.45">
      <c r="B84" s="167" t="s">
        <v>126</v>
      </c>
      <c r="C84" s="168">
        <v>3.6179450072358899E-3</v>
      </c>
      <c r="D84" s="169">
        <v>6.0051312808952609E-2</v>
      </c>
      <c r="E84" s="170">
        <v>2764</v>
      </c>
      <c r="F84" s="171">
        <v>0</v>
      </c>
      <c r="H84" s="30"/>
      <c r="I84" s="33"/>
      <c r="K84" s="19">
        <f t="shared" ref="K84:K123" si="6">((1-C84)/D84)*I84</f>
        <v>0</v>
      </c>
      <c r="L84" s="19">
        <f t="shared" si="5"/>
        <v>0</v>
      </c>
    </row>
    <row r="85" spans="2:12" x14ac:dyDescent="0.45">
      <c r="B85" s="167" t="s">
        <v>127</v>
      </c>
      <c r="C85" s="168">
        <v>7.2358900144717795E-4</v>
      </c>
      <c r="D85" s="169">
        <v>2.6894741422385703E-2</v>
      </c>
      <c r="E85" s="170">
        <v>2764</v>
      </c>
      <c r="F85" s="171">
        <v>0</v>
      </c>
      <c r="H85" s="30"/>
      <c r="I85" s="33"/>
      <c r="K85" s="19">
        <f t="shared" si="6"/>
        <v>0</v>
      </c>
      <c r="L85" s="19">
        <f t="shared" si="5"/>
        <v>0</v>
      </c>
    </row>
    <row r="86" spans="2:12" x14ac:dyDescent="0.45">
      <c r="B86" s="167" t="s">
        <v>128</v>
      </c>
      <c r="C86" s="168">
        <v>3.6179450072358897E-4</v>
      </c>
      <c r="D86" s="169">
        <v>1.9020896422713082E-2</v>
      </c>
      <c r="E86" s="170">
        <v>2764</v>
      </c>
      <c r="F86" s="171">
        <v>0</v>
      </c>
      <c r="H86" s="30"/>
      <c r="I86" s="33"/>
      <c r="K86" s="19">
        <f t="shared" si="6"/>
        <v>0</v>
      </c>
      <c r="L86" s="19">
        <f t="shared" si="5"/>
        <v>0</v>
      </c>
    </row>
    <row r="87" spans="2:12" x14ac:dyDescent="0.45">
      <c r="B87" s="167" t="s">
        <v>129</v>
      </c>
      <c r="C87" s="168">
        <v>0.19862518089725037</v>
      </c>
      <c r="D87" s="169">
        <v>0.39903737575373111</v>
      </c>
      <c r="E87" s="170">
        <v>2764</v>
      </c>
      <c r="F87" s="171">
        <v>0</v>
      </c>
      <c r="H87" s="30"/>
      <c r="I87" s="33"/>
      <c r="K87" s="19">
        <f t="shared" si="6"/>
        <v>0</v>
      </c>
      <c r="L87" s="19">
        <f t="shared" si="5"/>
        <v>0</v>
      </c>
    </row>
    <row r="88" spans="2:12" x14ac:dyDescent="0.45">
      <c r="B88" s="167" t="s">
        <v>130</v>
      </c>
      <c r="C88" s="168">
        <v>0.18921852387843704</v>
      </c>
      <c r="D88" s="169">
        <v>0.39175298192359853</v>
      </c>
      <c r="E88" s="170">
        <v>2764</v>
      </c>
      <c r="F88" s="171">
        <v>0</v>
      </c>
      <c r="H88" s="30"/>
      <c r="I88" s="33"/>
      <c r="K88" s="19">
        <f t="shared" si="6"/>
        <v>0</v>
      </c>
      <c r="L88" s="19">
        <f t="shared" si="5"/>
        <v>0</v>
      </c>
    </row>
    <row r="89" spans="2:12" x14ac:dyDescent="0.45">
      <c r="B89" s="167" t="s">
        <v>131</v>
      </c>
      <c r="C89" s="168">
        <v>0.25542691751085383</v>
      </c>
      <c r="D89" s="169">
        <v>0.43617982501822394</v>
      </c>
      <c r="E89" s="170">
        <v>2764</v>
      </c>
      <c r="F89" s="171">
        <v>0</v>
      </c>
      <c r="H89" s="30"/>
      <c r="I89" s="33"/>
      <c r="K89" s="19">
        <f t="shared" si="6"/>
        <v>0</v>
      </c>
      <c r="L89" s="19">
        <f t="shared" si="5"/>
        <v>0</v>
      </c>
    </row>
    <row r="90" spans="2:12" x14ac:dyDescent="0.45">
      <c r="B90" s="167" t="s">
        <v>133</v>
      </c>
      <c r="C90" s="168">
        <v>7.2358900144717795E-4</v>
      </c>
      <c r="D90" s="169">
        <v>2.6894741422385612E-2</v>
      </c>
      <c r="E90" s="170">
        <v>2764</v>
      </c>
      <c r="F90" s="171">
        <v>0</v>
      </c>
      <c r="H90" s="30"/>
      <c r="I90" s="33"/>
      <c r="K90" s="19">
        <f t="shared" si="6"/>
        <v>0</v>
      </c>
      <c r="L90" s="19">
        <f t="shared" si="5"/>
        <v>0</v>
      </c>
    </row>
    <row r="91" spans="2:12" x14ac:dyDescent="0.45">
      <c r="B91" s="167" t="s">
        <v>134</v>
      </c>
      <c r="C91" s="168">
        <v>3.256150506512301E-3</v>
      </c>
      <c r="D91" s="169">
        <v>5.6980019627818547E-2</v>
      </c>
      <c r="E91" s="170">
        <v>2764</v>
      </c>
      <c r="F91" s="171">
        <v>0</v>
      </c>
      <c r="H91" s="30"/>
      <c r="I91" s="33"/>
      <c r="K91" s="19">
        <f t="shared" si="6"/>
        <v>0</v>
      </c>
      <c r="L91" s="19">
        <f t="shared" si="5"/>
        <v>0</v>
      </c>
    </row>
    <row r="92" spans="2:12" x14ac:dyDescent="0.45">
      <c r="B92" s="167" t="s">
        <v>135</v>
      </c>
      <c r="C92" s="168">
        <v>2.2069464544138929E-2</v>
      </c>
      <c r="D92" s="169">
        <v>0.14693608984776707</v>
      </c>
      <c r="E92" s="170">
        <v>2764</v>
      </c>
      <c r="F92" s="171">
        <v>0</v>
      </c>
      <c r="H92" s="30"/>
      <c r="I92" s="33"/>
      <c r="K92" s="19">
        <f t="shared" si="6"/>
        <v>0</v>
      </c>
      <c r="L92" s="19">
        <f t="shared" si="5"/>
        <v>0</v>
      </c>
    </row>
    <row r="93" spans="2:12" x14ac:dyDescent="0.45">
      <c r="B93" s="167" t="s">
        <v>136</v>
      </c>
      <c r="C93" s="168">
        <v>8.7192474674384943E-2</v>
      </c>
      <c r="D93" s="169">
        <v>0.28216795115925553</v>
      </c>
      <c r="E93" s="170">
        <v>2764</v>
      </c>
      <c r="F93" s="171">
        <v>0</v>
      </c>
      <c r="H93" s="30"/>
      <c r="I93" s="33"/>
      <c r="K93" s="19">
        <f t="shared" si="6"/>
        <v>0</v>
      </c>
      <c r="L93" s="19">
        <f t="shared" si="5"/>
        <v>0</v>
      </c>
    </row>
    <row r="94" spans="2:12" x14ac:dyDescent="0.45">
      <c r="B94" s="167" t="s">
        <v>137</v>
      </c>
      <c r="C94" s="168">
        <v>1.4471780028943559E-3</v>
      </c>
      <c r="D94" s="169">
        <v>3.8021134797285888E-2</v>
      </c>
      <c r="E94" s="170">
        <v>2764</v>
      </c>
      <c r="F94" s="171">
        <v>0</v>
      </c>
      <c r="H94" s="30"/>
      <c r="I94" s="33"/>
      <c r="K94" s="19">
        <f t="shared" si="6"/>
        <v>0</v>
      </c>
      <c r="L94" s="19">
        <f t="shared" si="5"/>
        <v>0</v>
      </c>
    </row>
    <row r="95" spans="2:12" x14ac:dyDescent="0.45">
      <c r="B95" s="167" t="s">
        <v>138</v>
      </c>
      <c r="C95" s="168">
        <v>6.1505065123010133E-3</v>
      </c>
      <c r="D95" s="169">
        <v>7.8197762855209046E-2</v>
      </c>
      <c r="E95" s="170">
        <v>2764</v>
      </c>
      <c r="F95" s="171">
        <v>0</v>
      </c>
      <c r="H95" s="30"/>
      <c r="I95" s="33"/>
      <c r="K95" s="19">
        <f t="shared" si="6"/>
        <v>0</v>
      </c>
      <c r="L95" s="19">
        <f t="shared" si="5"/>
        <v>0</v>
      </c>
    </row>
    <row r="96" spans="2:12" x14ac:dyDescent="0.45">
      <c r="B96" s="167" t="s">
        <v>139</v>
      </c>
      <c r="C96" s="168">
        <v>1.9175108538350218E-2</v>
      </c>
      <c r="D96" s="169">
        <v>0.13716497598173857</v>
      </c>
      <c r="E96" s="170">
        <v>2764</v>
      </c>
      <c r="F96" s="171">
        <v>0</v>
      </c>
      <c r="H96" s="30"/>
      <c r="I96" s="33"/>
      <c r="K96" s="19">
        <f t="shared" si="6"/>
        <v>0</v>
      </c>
      <c r="L96" s="19">
        <f t="shared" si="5"/>
        <v>0</v>
      </c>
    </row>
    <row r="97" spans="2:12" x14ac:dyDescent="0.45">
      <c r="B97" s="167" t="s">
        <v>140</v>
      </c>
      <c r="C97" s="168">
        <v>3.6179450072358897E-4</v>
      </c>
      <c r="D97" s="169">
        <v>1.9020896422713051E-2</v>
      </c>
      <c r="E97" s="170">
        <v>2764</v>
      </c>
      <c r="F97" s="171">
        <v>0</v>
      </c>
      <c r="H97" s="30"/>
      <c r="I97" s="33"/>
      <c r="K97" s="19">
        <f t="shared" si="6"/>
        <v>0</v>
      </c>
      <c r="L97" s="19">
        <f t="shared" si="5"/>
        <v>0</v>
      </c>
    </row>
    <row r="98" spans="2:12" x14ac:dyDescent="0.45">
      <c r="B98" s="167" t="s">
        <v>141</v>
      </c>
      <c r="C98" s="168">
        <v>0.6078147612156295</v>
      </c>
      <c r="D98" s="169">
        <v>0.48832596858581373</v>
      </c>
      <c r="E98" s="170">
        <v>2764</v>
      </c>
      <c r="F98" s="171">
        <v>0</v>
      </c>
      <c r="H98" s="30"/>
      <c r="I98" s="33"/>
      <c r="K98" s="19">
        <f t="shared" si="6"/>
        <v>0</v>
      </c>
      <c r="L98" s="19">
        <f t="shared" si="5"/>
        <v>0</v>
      </c>
    </row>
    <row r="99" spans="2:12" x14ac:dyDescent="0.45">
      <c r="B99" s="167" t="s">
        <v>142</v>
      </c>
      <c r="C99" s="168">
        <v>9.7684515195369023E-3</v>
      </c>
      <c r="D99" s="169">
        <v>9.8369353915284938E-2</v>
      </c>
      <c r="E99" s="170">
        <v>2764</v>
      </c>
      <c r="F99" s="171">
        <v>0</v>
      </c>
      <c r="H99" s="30"/>
      <c r="I99" s="33"/>
      <c r="K99" s="19">
        <f t="shared" si="6"/>
        <v>0</v>
      </c>
      <c r="L99" s="19">
        <f t="shared" si="5"/>
        <v>0</v>
      </c>
    </row>
    <row r="100" spans="2:12" x14ac:dyDescent="0.45">
      <c r="B100" s="167" t="s">
        <v>143</v>
      </c>
      <c r="C100" s="168">
        <v>3.1114327062228653E-2</v>
      </c>
      <c r="D100" s="169">
        <v>0.17365810202751636</v>
      </c>
      <c r="E100" s="170">
        <v>2764</v>
      </c>
      <c r="F100" s="171">
        <v>0</v>
      </c>
      <c r="H100" s="30"/>
      <c r="I100" s="33"/>
      <c r="K100" s="19">
        <f t="shared" si="6"/>
        <v>0</v>
      </c>
      <c r="L100" s="19">
        <f t="shared" si="5"/>
        <v>0</v>
      </c>
    </row>
    <row r="101" spans="2:12" x14ac:dyDescent="0.45">
      <c r="B101" s="167" t="s">
        <v>144</v>
      </c>
      <c r="C101" s="168">
        <v>1.4833574529667149E-2</v>
      </c>
      <c r="D101" s="169">
        <v>0.12090834796711851</v>
      </c>
      <c r="E101" s="170">
        <v>2764</v>
      </c>
      <c r="F101" s="171">
        <v>0</v>
      </c>
      <c r="H101" s="30"/>
      <c r="I101" s="33"/>
      <c r="K101" s="19">
        <f t="shared" si="6"/>
        <v>0</v>
      </c>
      <c r="L101" s="19">
        <f t="shared" si="5"/>
        <v>0</v>
      </c>
    </row>
    <row r="102" spans="2:12" x14ac:dyDescent="0.45">
      <c r="B102" s="167" t="s">
        <v>145</v>
      </c>
      <c r="C102" s="168">
        <v>0.197178002894356</v>
      </c>
      <c r="D102" s="169">
        <v>0.39793985782539754</v>
      </c>
      <c r="E102" s="170">
        <v>2764</v>
      </c>
      <c r="F102" s="171">
        <v>0</v>
      </c>
      <c r="H102" s="30"/>
      <c r="I102" s="33"/>
      <c r="K102" s="19">
        <f t="shared" si="6"/>
        <v>0</v>
      </c>
      <c r="L102" s="19">
        <f t="shared" si="5"/>
        <v>0</v>
      </c>
    </row>
    <row r="103" spans="2:12" x14ac:dyDescent="0.45">
      <c r="B103" s="167" t="s">
        <v>146</v>
      </c>
      <c r="C103" s="168">
        <v>3.6179450072358897E-4</v>
      </c>
      <c r="D103" s="169">
        <v>1.9020896422713193E-2</v>
      </c>
      <c r="E103" s="170">
        <v>2764</v>
      </c>
      <c r="F103" s="171">
        <v>0</v>
      </c>
      <c r="H103" s="30"/>
      <c r="I103" s="33"/>
      <c r="K103" s="19">
        <f t="shared" si="6"/>
        <v>0</v>
      </c>
      <c r="L103" s="19">
        <f t="shared" si="5"/>
        <v>0</v>
      </c>
    </row>
    <row r="104" spans="2:12" x14ac:dyDescent="0.45">
      <c r="B104" s="167" t="s">
        <v>147</v>
      </c>
      <c r="C104" s="168">
        <v>2.532561505065123E-3</v>
      </c>
      <c r="D104" s="169">
        <v>5.0269890733836836E-2</v>
      </c>
      <c r="E104" s="170">
        <v>2764</v>
      </c>
      <c r="F104" s="171">
        <v>0</v>
      </c>
      <c r="H104" s="30"/>
      <c r="I104" s="33"/>
      <c r="K104" s="19">
        <f t="shared" si="6"/>
        <v>0</v>
      </c>
      <c r="L104" s="19">
        <f t="shared" si="5"/>
        <v>0</v>
      </c>
    </row>
    <row r="105" spans="2:12" x14ac:dyDescent="0.45">
      <c r="B105" s="167" t="s">
        <v>148</v>
      </c>
      <c r="C105" s="168">
        <v>2.532561505065123E-3</v>
      </c>
      <c r="D105" s="169">
        <v>5.0269890733836989E-2</v>
      </c>
      <c r="E105" s="170">
        <v>2764</v>
      </c>
      <c r="F105" s="171">
        <v>0</v>
      </c>
      <c r="H105" s="30"/>
      <c r="I105" s="33"/>
      <c r="K105" s="19">
        <f t="shared" si="6"/>
        <v>0</v>
      </c>
      <c r="L105" s="19">
        <f t="shared" si="5"/>
        <v>0</v>
      </c>
    </row>
    <row r="106" spans="2:12" x14ac:dyDescent="0.45">
      <c r="B106" s="167" t="s">
        <v>149</v>
      </c>
      <c r="C106" s="168">
        <v>3.256150506512301E-3</v>
      </c>
      <c r="D106" s="169">
        <v>5.6980019627817714E-2</v>
      </c>
      <c r="E106" s="170">
        <v>2764</v>
      </c>
      <c r="F106" s="171">
        <v>0</v>
      </c>
      <c r="H106" s="30"/>
      <c r="I106" s="33"/>
      <c r="K106" s="19">
        <f t="shared" si="6"/>
        <v>0</v>
      </c>
      <c r="L106" s="19">
        <f t="shared" si="5"/>
        <v>0</v>
      </c>
    </row>
    <row r="107" spans="2:12" x14ac:dyDescent="0.45">
      <c r="B107" s="167" t="s">
        <v>150</v>
      </c>
      <c r="C107" s="168">
        <v>9.4066570188133143E-3</v>
      </c>
      <c r="D107" s="169">
        <v>9.6548145015900727E-2</v>
      </c>
      <c r="E107" s="170">
        <v>2764</v>
      </c>
      <c r="F107" s="171">
        <v>0</v>
      </c>
      <c r="H107" s="30"/>
      <c r="I107" s="33"/>
      <c r="K107" s="19">
        <f t="shared" si="6"/>
        <v>0</v>
      </c>
      <c r="L107" s="19">
        <f t="shared" si="5"/>
        <v>0</v>
      </c>
    </row>
    <row r="108" spans="2:12" x14ac:dyDescent="0.45">
      <c r="B108" s="167" t="s">
        <v>151</v>
      </c>
      <c r="C108" s="168">
        <v>6.5123010130246021E-3</v>
      </c>
      <c r="D108" s="169">
        <v>8.0450186865478404E-2</v>
      </c>
      <c r="E108" s="170">
        <v>2764</v>
      </c>
      <c r="F108" s="171">
        <v>0</v>
      </c>
      <c r="H108" s="30"/>
      <c r="I108" s="33"/>
      <c r="K108" s="19">
        <f t="shared" si="6"/>
        <v>0</v>
      </c>
      <c r="L108" s="19">
        <f t="shared" si="5"/>
        <v>0</v>
      </c>
    </row>
    <row r="109" spans="2:12" x14ac:dyDescent="0.45">
      <c r="B109" s="167" t="s">
        <v>153</v>
      </c>
      <c r="C109" s="168">
        <v>1.5195369030390739E-2</v>
      </c>
      <c r="D109" s="169">
        <v>0.12235148471834414</v>
      </c>
      <c r="E109" s="170">
        <v>2764</v>
      </c>
      <c r="F109" s="171">
        <v>0</v>
      </c>
      <c r="H109" s="30"/>
      <c r="I109" s="33"/>
      <c r="K109" s="19">
        <f t="shared" si="6"/>
        <v>0</v>
      </c>
      <c r="L109" s="19">
        <f t="shared" si="5"/>
        <v>0</v>
      </c>
    </row>
    <row r="110" spans="2:12" x14ac:dyDescent="0.45">
      <c r="B110" s="167" t="s">
        <v>154</v>
      </c>
      <c r="C110" s="168">
        <v>0.3914616497829233</v>
      </c>
      <c r="D110" s="169">
        <v>0.48816559096655182</v>
      </c>
      <c r="E110" s="170">
        <v>2764</v>
      </c>
      <c r="F110" s="171">
        <v>0</v>
      </c>
      <c r="H110" s="30"/>
      <c r="I110" s="33"/>
      <c r="K110" s="19">
        <f t="shared" si="6"/>
        <v>0</v>
      </c>
      <c r="L110" s="19">
        <f t="shared" si="5"/>
        <v>0</v>
      </c>
    </row>
    <row r="111" spans="2:12" x14ac:dyDescent="0.45">
      <c r="B111" s="167" t="s">
        <v>155</v>
      </c>
      <c r="C111" s="168">
        <v>0.55137481910274966</v>
      </c>
      <c r="D111" s="169">
        <v>0.49744361898319828</v>
      </c>
      <c r="E111" s="170">
        <v>2764</v>
      </c>
      <c r="F111" s="171">
        <v>0</v>
      </c>
      <c r="H111" s="30"/>
      <c r="I111" s="33"/>
      <c r="K111" s="19">
        <f t="shared" si="6"/>
        <v>0</v>
      </c>
      <c r="L111" s="19">
        <f t="shared" si="5"/>
        <v>0</v>
      </c>
    </row>
    <row r="112" spans="2:12" x14ac:dyDescent="0.45">
      <c r="B112" s="167" t="s">
        <v>159</v>
      </c>
      <c r="C112" s="168">
        <v>2.0260492040520984E-2</v>
      </c>
      <c r="D112" s="169">
        <v>0.14091553755521841</v>
      </c>
      <c r="E112" s="170">
        <v>2764</v>
      </c>
      <c r="F112" s="171">
        <v>0</v>
      </c>
      <c r="H112" s="30"/>
      <c r="I112" s="33"/>
      <c r="K112" s="19">
        <f t="shared" si="6"/>
        <v>0</v>
      </c>
      <c r="L112" s="19">
        <f t="shared" si="5"/>
        <v>0</v>
      </c>
    </row>
    <row r="113" spans="2:12" ht="14.65" thickBot="1" x14ac:dyDescent="0.5">
      <c r="B113" s="174" t="s">
        <v>160</v>
      </c>
      <c r="C113" s="175">
        <v>1.0905188503172825</v>
      </c>
      <c r="D113" s="176">
        <v>5.5239969104896778</v>
      </c>
      <c r="E113" s="177">
        <v>2764</v>
      </c>
      <c r="F113" s="178">
        <v>85</v>
      </c>
      <c r="H113" s="30"/>
      <c r="I113" s="33"/>
      <c r="K113" s="19">
        <f t="shared" si="6"/>
        <v>0</v>
      </c>
      <c r="L113" s="19">
        <f t="shared" si="5"/>
        <v>0</v>
      </c>
    </row>
    <row r="114" spans="2:12" x14ac:dyDescent="0.45">
      <c r="B114" s="179" t="s">
        <v>174</v>
      </c>
      <c r="C114" s="157"/>
      <c r="D114" s="157"/>
      <c r="E114" s="157"/>
      <c r="F114" s="157"/>
      <c r="H114" s="30"/>
      <c r="I114" s="33"/>
      <c r="K114" s="19" t="e">
        <f t="shared" si="6"/>
        <v>#DIV/0!</v>
      </c>
      <c r="L114" s="19" t="e">
        <f t="shared" si="5"/>
        <v>#DIV/0!</v>
      </c>
    </row>
    <row r="115" spans="2:12" x14ac:dyDescent="0.45">
      <c r="B115" s="30"/>
      <c r="C115" s="34"/>
      <c r="D115" s="35"/>
      <c r="E115" s="31"/>
      <c r="F115" s="32"/>
      <c r="H115" s="30"/>
      <c r="I115" s="33"/>
      <c r="K115" s="19" t="e">
        <f t="shared" si="6"/>
        <v>#DIV/0!</v>
      </c>
      <c r="L115" s="19" t="e">
        <f t="shared" si="5"/>
        <v>#DIV/0!</v>
      </c>
    </row>
    <row r="116" spans="2:12" x14ac:dyDescent="0.45">
      <c r="B116" s="30"/>
      <c r="C116" s="34"/>
      <c r="D116" s="35"/>
      <c r="E116" s="31"/>
      <c r="F116" s="32"/>
      <c r="H116" s="30"/>
      <c r="I116" s="33"/>
      <c r="K116" s="19" t="e">
        <f t="shared" si="6"/>
        <v>#DIV/0!</v>
      </c>
      <c r="L116" s="19" t="e">
        <f t="shared" si="5"/>
        <v>#DIV/0!</v>
      </c>
    </row>
    <row r="117" spans="2:12" x14ac:dyDescent="0.45">
      <c r="B117" s="30"/>
      <c r="C117" s="34"/>
      <c r="D117" s="35"/>
      <c r="E117" s="31"/>
      <c r="F117" s="32"/>
      <c r="H117" s="30"/>
      <c r="I117" s="33"/>
      <c r="K117" s="19" t="e">
        <f t="shared" si="6"/>
        <v>#DIV/0!</v>
      </c>
      <c r="L117" s="19" t="e">
        <f t="shared" si="5"/>
        <v>#DIV/0!</v>
      </c>
    </row>
    <row r="118" spans="2:12" x14ac:dyDescent="0.45">
      <c r="B118" s="30"/>
      <c r="C118" s="34"/>
      <c r="D118" s="35"/>
      <c r="E118" s="31"/>
      <c r="F118" s="32"/>
      <c r="H118" s="30"/>
      <c r="I118" s="33"/>
      <c r="K118" s="19" t="e">
        <f t="shared" si="6"/>
        <v>#DIV/0!</v>
      </c>
      <c r="L118" s="19" t="e">
        <f t="shared" si="5"/>
        <v>#DIV/0!</v>
      </c>
    </row>
    <row r="119" spans="2:12" x14ac:dyDescent="0.45">
      <c r="B119" s="30"/>
      <c r="C119" s="34"/>
      <c r="D119" s="35"/>
      <c r="E119" s="31"/>
      <c r="F119" s="32"/>
      <c r="H119" s="30"/>
      <c r="I119" s="33"/>
      <c r="K119" s="19" t="e">
        <f t="shared" si="6"/>
        <v>#DIV/0!</v>
      </c>
      <c r="L119" s="19" t="e">
        <f t="shared" si="5"/>
        <v>#DIV/0!</v>
      </c>
    </row>
    <row r="120" spans="2:12" x14ac:dyDescent="0.45">
      <c r="B120" s="30"/>
      <c r="C120" s="34"/>
      <c r="D120" s="35"/>
      <c r="E120" s="31"/>
      <c r="F120" s="32"/>
      <c r="H120" s="30"/>
      <c r="I120" s="33"/>
      <c r="K120" s="19" t="e">
        <f t="shared" si="6"/>
        <v>#DIV/0!</v>
      </c>
      <c r="L120" s="19" t="e">
        <f t="shared" si="5"/>
        <v>#DIV/0!</v>
      </c>
    </row>
    <row r="121" spans="2:12" x14ac:dyDescent="0.45">
      <c r="B121" s="30"/>
      <c r="C121" s="34"/>
      <c r="D121" s="35"/>
      <c r="E121" s="31"/>
      <c r="F121" s="32"/>
      <c r="H121" s="30"/>
      <c r="I121" s="33"/>
      <c r="K121" s="19" t="e">
        <f t="shared" si="6"/>
        <v>#DIV/0!</v>
      </c>
      <c r="L121" s="19" t="e">
        <f t="shared" si="5"/>
        <v>#DIV/0!</v>
      </c>
    </row>
    <row r="122" spans="2:12" x14ac:dyDescent="0.45">
      <c r="B122" s="30"/>
      <c r="C122" s="34"/>
      <c r="D122" s="35"/>
      <c r="E122" s="31"/>
      <c r="F122" s="32"/>
      <c r="H122" s="30"/>
      <c r="I122" s="33"/>
      <c r="K122" s="19" t="e">
        <f t="shared" si="6"/>
        <v>#DIV/0!</v>
      </c>
      <c r="L122" s="19" t="e">
        <f t="shared" si="5"/>
        <v>#DIV/0!</v>
      </c>
    </row>
    <row r="123" spans="2:12" x14ac:dyDescent="0.45">
      <c r="B123" s="30"/>
      <c r="C123" s="34"/>
      <c r="D123" s="35"/>
      <c r="E123" s="31"/>
      <c r="F123" s="32"/>
      <c r="H123" s="30"/>
      <c r="I123" s="33"/>
      <c r="K123" s="19" t="e">
        <f t="shared" si="6"/>
        <v>#DIV/0!</v>
      </c>
      <c r="L123" s="19" t="e">
        <f t="shared" si="5"/>
        <v>#DIV/0!</v>
      </c>
    </row>
    <row r="124" spans="2:12" x14ac:dyDescent="0.45">
      <c r="B124" s="30"/>
      <c r="C124" s="34"/>
      <c r="D124" s="35"/>
      <c r="E124" s="31"/>
      <c r="F124" s="32"/>
      <c r="H124" s="30"/>
      <c r="I124" s="33"/>
      <c r="K124" s="19" t="e">
        <f t="shared" ref="K124:K127" si="7">((1-C124)/D124)*I124</f>
        <v>#DIV/0!</v>
      </c>
      <c r="L124" s="19" t="e">
        <f t="shared" ref="L124:L127" si="8">((0-C124)/D124)*I124</f>
        <v>#DIV/0!</v>
      </c>
    </row>
    <row r="125" spans="2:12" x14ac:dyDescent="0.45">
      <c r="B125" s="30"/>
      <c r="C125" s="34"/>
      <c r="D125" s="35"/>
      <c r="E125" s="31"/>
      <c r="F125" s="32"/>
      <c r="H125" s="30"/>
      <c r="I125" s="33"/>
      <c r="K125" s="19" t="e">
        <f t="shared" si="7"/>
        <v>#DIV/0!</v>
      </c>
      <c r="L125" s="19" t="e">
        <f t="shared" si="8"/>
        <v>#DIV/0!</v>
      </c>
    </row>
    <row r="126" spans="2:12" x14ac:dyDescent="0.45">
      <c r="B126" s="30"/>
      <c r="C126" s="34"/>
      <c r="D126" s="35"/>
      <c r="E126" s="31"/>
      <c r="F126" s="32"/>
      <c r="H126" s="30"/>
      <c r="I126" s="33"/>
      <c r="K126" s="19" t="e">
        <f t="shared" si="7"/>
        <v>#DIV/0!</v>
      </c>
      <c r="L126" s="19" t="e">
        <f t="shared" si="8"/>
        <v>#DIV/0!</v>
      </c>
    </row>
    <row r="127" spans="2:12" x14ac:dyDescent="0.45">
      <c r="B127" s="30"/>
      <c r="C127" s="34"/>
      <c r="D127" s="35"/>
      <c r="E127" s="31"/>
      <c r="F127" s="32"/>
      <c r="H127" s="30"/>
      <c r="I127" s="33"/>
      <c r="K127" s="19" t="e">
        <f t="shared" si="7"/>
        <v>#DIV/0!</v>
      </c>
      <c r="L127" s="19" t="e">
        <f t="shared" si="8"/>
        <v>#DIV/0!</v>
      </c>
    </row>
    <row r="128" spans="2:12" x14ac:dyDescent="0.45">
      <c r="B128" s="30"/>
      <c r="C128" s="34"/>
      <c r="D128" s="35"/>
      <c r="E128" s="31"/>
      <c r="F128" s="32"/>
      <c r="H128" s="30"/>
      <c r="I128" s="33"/>
      <c r="K128" s="19" t="e">
        <f t="shared" ref="K128:K139" si="9">((1-C128)/D128)*I128</f>
        <v>#DIV/0!</v>
      </c>
      <c r="L128" s="19" t="e">
        <f t="shared" ref="L128:L139" si="10">((0-C128)/D128)*I128</f>
        <v>#DIV/0!</v>
      </c>
    </row>
    <row r="129" spans="2:12" x14ac:dyDescent="0.45">
      <c r="B129" s="30"/>
      <c r="C129" s="34"/>
      <c r="D129" s="35"/>
      <c r="E129" s="31"/>
      <c r="F129" s="32"/>
      <c r="H129" s="30"/>
      <c r="I129" s="33"/>
      <c r="K129" s="19" t="e">
        <f t="shared" si="9"/>
        <v>#DIV/0!</v>
      </c>
      <c r="L129" s="19" t="e">
        <f t="shared" si="10"/>
        <v>#DIV/0!</v>
      </c>
    </row>
    <row r="130" spans="2:12" x14ac:dyDescent="0.45">
      <c r="B130" s="30"/>
      <c r="C130" s="34"/>
      <c r="D130" s="35"/>
      <c r="E130" s="31"/>
      <c r="F130" s="32"/>
      <c r="H130" s="30"/>
      <c r="I130" s="33"/>
      <c r="K130" s="19" t="e">
        <f t="shared" si="9"/>
        <v>#DIV/0!</v>
      </c>
      <c r="L130" s="19" t="e">
        <f t="shared" si="10"/>
        <v>#DIV/0!</v>
      </c>
    </row>
    <row r="131" spans="2:12" x14ac:dyDescent="0.45">
      <c r="B131" s="30"/>
      <c r="C131" s="34"/>
      <c r="D131" s="35"/>
      <c r="E131" s="31"/>
      <c r="F131" s="32"/>
      <c r="H131" s="30"/>
      <c r="I131" s="33"/>
      <c r="K131" s="19" t="e">
        <f t="shared" si="9"/>
        <v>#DIV/0!</v>
      </c>
      <c r="L131" s="19" t="e">
        <f t="shared" si="10"/>
        <v>#DIV/0!</v>
      </c>
    </row>
    <row r="132" spans="2:12" x14ac:dyDescent="0.45">
      <c r="B132" s="30"/>
      <c r="C132" s="34"/>
      <c r="D132" s="35"/>
      <c r="E132" s="31"/>
      <c r="F132" s="32"/>
      <c r="H132" s="30"/>
      <c r="I132" s="33"/>
      <c r="K132" s="19" t="e">
        <f t="shared" si="9"/>
        <v>#DIV/0!</v>
      </c>
      <c r="L132" s="19" t="e">
        <f t="shared" si="10"/>
        <v>#DIV/0!</v>
      </c>
    </row>
    <row r="133" spans="2:12" x14ac:dyDescent="0.45">
      <c r="B133" s="30"/>
      <c r="C133" s="34"/>
      <c r="D133" s="35"/>
      <c r="E133" s="31"/>
      <c r="F133" s="32"/>
      <c r="H133" s="30"/>
      <c r="I133" s="33"/>
      <c r="K133" s="19" t="e">
        <f t="shared" si="9"/>
        <v>#DIV/0!</v>
      </c>
      <c r="L133" s="19" t="e">
        <f t="shared" si="10"/>
        <v>#DIV/0!</v>
      </c>
    </row>
    <row r="134" spans="2:12" x14ac:dyDescent="0.45">
      <c r="B134" s="30"/>
      <c r="C134" s="34"/>
      <c r="D134" s="35"/>
      <c r="E134" s="31"/>
      <c r="F134" s="32"/>
      <c r="H134" s="30"/>
      <c r="I134" s="33"/>
      <c r="K134" s="19" t="e">
        <f t="shared" si="9"/>
        <v>#DIV/0!</v>
      </c>
      <c r="L134" s="19" t="e">
        <f t="shared" si="10"/>
        <v>#DIV/0!</v>
      </c>
    </row>
    <row r="135" spans="2:12" x14ac:dyDescent="0.45">
      <c r="B135" s="30"/>
      <c r="C135" s="34"/>
      <c r="D135" s="35"/>
      <c r="E135" s="31"/>
      <c r="F135" s="32"/>
      <c r="H135" s="30"/>
      <c r="I135" s="33"/>
      <c r="K135" s="19" t="e">
        <f t="shared" si="9"/>
        <v>#DIV/0!</v>
      </c>
      <c r="L135" s="19" t="e">
        <f t="shared" si="10"/>
        <v>#DIV/0!</v>
      </c>
    </row>
    <row r="136" spans="2:12" x14ac:dyDescent="0.45">
      <c r="B136" s="30"/>
      <c r="C136" s="34"/>
      <c r="D136" s="35"/>
      <c r="E136" s="31"/>
      <c r="F136" s="32"/>
      <c r="H136" s="30"/>
      <c r="I136" s="33"/>
      <c r="K136" s="19" t="e">
        <f t="shared" si="9"/>
        <v>#DIV/0!</v>
      </c>
      <c r="L136" s="19" t="e">
        <f t="shared" si="10"/>
        <v>#DIV/0!</v>
      </c>
    </row>
    <row r="137" spans="2:12" x14ac:dyDescent="0.45">
      <c r="B137" s="30"/>
      <c r="C137" s="34"/>
      <c r="D137" s="35"/>
      <c r="E137" s="31"/>
      <c r="F137" s="32"/>
      <c r="H137" s="30"/>
      <c r="I137" s="33"/>
      <c r="K137" s="19" t="e">
        <f t="shared" si="9"/>
        <v>#DIV/0!</v>
      </c>
      <c r="L137" s="19" t="e">
        <f t="shared" si="10"/>
        <v>#DIV/0!</v>
      </c>
    </row>
    <row r="138" spans="2:12" x14ac:dyDescent="0.45">
      <c r="B138" s="30"/>
      <c r="C138" s="34"/>
      <c r="D138" s="35"/>
      <c r="E138" s="31"/>
      <c r="F138" s="32"/>
      <c r="H138" s="30"/>
      <c r="I138" s="33"/>
      <c r="K138" s="19" t="e">
        <f t="shared" si="9"/>
        <v>#DIV/0!</v>
      </c>
      <c r="L138" s="19" t="e">
        <f t="shared" si="10"/>
        <v>#DIV/0!</v>
      </c>
    </row>
    <row r="139" spans="2:12" ht="14.65" thickBot="1" x14ac:dyDescent="0.5">
      <c r="B139" s="36"/>
      <c r="C139" s="37"/>
      <c r="D139" s="38"/>
      <c r="E139" s="39"/>
      <c r="F139" s="40"/>
      <c r="H139" s="36"/>
      <c r="I139" s="41"/>
      <c r="K139" s="19" t="e">
        <f t="shared" si="9"/>
        <v>#DIV/0!</v>
      </c>
      <c r="L139" s="19" t="e">
        <f t="shared" si="10"/>
        <v>#DIV/0!</v>
      </c>
    </row>
    <row r="140" spans="2:12" ht="46.5" customHeight="1" thickTop="1" x14ac:dyDescent="0.45">
      <c r="B140" s="70" t="s">
        <v>41</v>
      </c>
      <c r="C140" s="70"/>
      <c r="D140" s="70"/>
      <c r="E140" s="70"/>
      <c r="F140" s="70"/>
      <c r="H140" s="70" t="s">
        <v>7</v>
      </c>
      <c r="I140" s="70"/>
    </row>
  </sheetData>
  <mergeCells count="7">
    <mergeCell ref="K5:L5"/>
    <mergeCell ref="B140:F140"/>
    <mergeCell ref="H4:I4"/>
    <mergeCell ref="H5:H6"/>
    <mergeCell ref="H140:I140"/>
    <mergeCell ref="B5:F5"/>
    <mergeCell ref="B114:F114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workbookViewId="0">
      <selection activeCell="B5" sqref="B5:F121"/>
    </sheetView>
  </sheetViews>
  <sheetFormatPr defaultColWidth="9.1328125" defaultRowHeight="14.25" x14ac:dyDescent="0.45"/>
  <cols>
    <col min="1" max="1" width="5.3984375" style="19" customWidth="1"/>
    <col min="2" max="2" width="35" style="19" bestFit="1" customWidth="1"/>
    <col min="3" max="3" width="6.3984375" style="19" bestFit="1" customWidth="1"/>
    <col min="4" max="4" width="8.86328125" style="19" bestFit="1" customWidth="1"/>
    <col min="5" max="5" width="7.59765625" style="19" bestFit="1" customWidth="1"/>
    <col min="6" max="6" width="8.86328125" style="19" bestFit="1" customWidth="1"/>
    <col min="7" max="7" width="9.1328125" style="19"/>
    <col min="8" max="8" width="37.59765625" style="19" customWidth="1"/>
    <col min="9" max="9" width="10.265625" style="19" bestFit="1" customWidth="1"/>
    <col min="10" max="10" width="9.1328125" style="19"/>
    <col min="11" max="11" width="12" style="19" bestFit="1" customWidth="1"/>
    <col min="12" max="12" width="15.265625" style="19" bestFit="1" customWidth="1"/>
    <col min="13" max="16384" width="9.1328125" style="19"/>
  </cols>
  <sheetData>
    <row r="1" spans="1:12" x14ac:dyDescent="0.45">
      <c r="A1" s="19" t="s">
        <v>11</v>
      </c>
    </row>
    <row r="4" spans="1:12" ht="14.65" thickBot="1" x14ac:dyDescent="0.5">
      <c r="H4" s="73" t="s">
        <v>6</v>
      </c>
      <c r="I4" s="73"/>
      <c r="J4" s="44"/>
    </row>
    <row r="5" spans="1:12" ht="15" thickTop="1" thickBot="1" x14ac:dyDescent="0.5">
      <c r="B5" s="132" t="s">
        <v>0</v>
      </c>
      <c r="C5" s="133"/>
      <c r="D5" s="133"/>
      <c r="E5" s="133"/>
      <c r="F5" s="133"/>
      <c r="H5" s="75" t="s">
        <v>40</v>
      </c>
      <c r="I5" s="42" t="s">
        <v>4</v>
      </c>
      <c r="J5" s="44"/>
      <c r="K5" s="64" t="s">
        <v>8</v>
      </c>
      <c r="L5" s="64"/>
    </row>
    <row r="6" spans="1:12" ht="25.9" thickBot="1" x14ac:dyDescent="0.4">
      <c r="B6" s="134" t="s">
        <v>173</v>
      </c>
      <c r="C6" s="135" t="s">
        <v>1</v>
      </c>
      <c r="D6" s="136" t="s">
        <v>42</v>
      </c>
      <c r="E6" s="136" t="s">
        <v>43</v>
      </c>
      <c r="F6" s="137" t="s">
        <v>2</v>
      </c>
      <c r="H6" s="76"/>
      <c r="I6" s="43" t="s">
        <v>5</v>
      </c>
      <c r="J6" s="44"/>
      <c r="K6" s="18" t="s">
        <v>9</v>
      </c>
      <c r="L6" s="18" t="s">
        <v>10</v>
      </c>
    </row>
    <row r="7" spans="1:12" ht="14.65" thickTop="1" x14ac:dyDescent="0.45">
      <c r="B7" s="138" t="s">
        <v>46</v>
      </c>
      <c r="C7" s="139">
        <v>0.57730554420378688</v>
      </c>
      <c r="D7" s="140">
        <v>0.49402135438853073</v>
      </c>
      <c r="E7" s="141">
        <v>7341</v>
      </c>
      <c r="F7" s="142">
        <v>0</v>
      </c>
      <c r="H7" s="45"/>
      <c r="I7" s="46"/>
      <c r="J7" s="44"/>
      <c r="K7" s="19">
        <f>((1-C7)/D7)*I7</f>
        <v>0</v>
      </c>
      <c r="L7" s="19">
        <f>((0-C7)/D7)*I7</f>
        <v>0</v>
      </c>
    </row>
    <row r="8" spans="1:12" ht="23.25" x14ac:dyDescent="0.45">
      <c r="B8" s="143" t="s">
        <v>47</v>
      </c>
      <c r="C8" s="144">
        <v>2.1385369840621169</v>
      </c>
      <c r="D8" s="145">
        <v>1.4007640911763959</v>
      </c>
      <c r="E8" s="146">
        <v>7341</v>
      </c>
      <c r="F8" s="147">
        <v>0</v>
      </c>
      <c r="H8" s="47"/>
      <c r="I8" s="50"/>
      <c r="J8" s="44"/>
      <c r="K8" s="19">
        <f t="shared" ref="K8:K71" si="0">((1-C8)/D8)*I8</f>
        <v>0</v>
      </c>
      <c r="L8" s="19">
        <f t="shared" ref="L8:L71" si="1">((0-C8)/D8)*I8</f>
        <v>0</v>
      </c>
    </row>
    <row r="9" spans="1:12" x14ac:dyDescent="0.45">
      <c r="B9" s="143" t="s">
        <v>48</v>
      </c>
      <c r="C9" s="148">
        <v>0.11238250919493258</v>
      </c>
      <c r="D9" s="149">
        <v>0.31585799199240616</v>
      </c>
      <c r="E9" s="146">
        <v>7341</v>
      </c>
      <c r="F9" s="147">
        <v>0</v>
      </c>
      <c r="H9" s="47"/>
      <c r="I9" s="50"/>
      <c r="J9" s="44"/>
      <c r="K9" s="19">
        <f t="shared" si="0"/>
        <v>0</v>
      </c>
      <c r="L9" s="19">
        <f t="shared" si="1"/>
        <v>0</v>
      </c>
    </row>
    <row r="10" spans="1:12" x14ac:dyDescent="0.45">
      <c r="B10" s="143" t="s">
        <v>49</v>
      </c>
      <c r="C10" s="148">
        <v>0.71843073150796877</v>
      </c>
      <c r="D10" s="149">
        <v>0.44979503688684147</v>
      </c>
      <c r="E10" s="146">
        <v>7341</v>
      </c>
      <c r="F10" s="147">
        <v>0</v>
      </c>
      <c r="H10" s="47"/>
      <c r="I10" s="50"/>
      <c r="J10" s="44"/>
      <c r="K10" s="19">
        <f t="shared" si="0"/>
        <v>0</v>
      </c>
      <c r="L10" s="19">
        <f t="shared" si="1"/>
        <v>0</v>
      </c>
    </row>
    <row r="11" spans="1:12" x14ac:dyDescent="0.45">
      <c r="B11" s="143" t="s">
        <v>50</v>
      </c>
      <c r="C11" s="148">
        <v>0.18934750034055306</v>
      </c>
      <c r="D11" s="149">
        <v>0.39181109808683151</v>
      </c>
      <c r="E11" s="146">
        <v>7341</v>
      </c>
      <c r="F11" s="147">
        <v>0</v>
      </c>
      <c r="H11" s="47"/>
      <c r="I11" s="50"/>
      <c r="J11" s="44"/>
      <c r="K11" s="19">
        <f t="shared" si="0"/>
        <v>0</v>
      </c>
      <c r="L11" s="19">
        <f t="shared" si="1"/>
        <v>0</v>
      </c>
    </row>
    <row r="12" spans="1:12" x14ac:dyDescent="0.45">
      <c r="B12" s="143" t="s">
        <v>51</v>
      </c>
      <c r="C12" s="148">
        <v>0.68464786813785583</v>
      </c>
      <c r="D12" s="149">
        <v>0.46468761514024004</v>
      </c>
      <c r="E12" s="146">
        <v>7341</v>
      </c>
      <c r="F12" s="147">
        <v>0</v>
      </c>
      <c r="H12" s="47"/>
      <c r="I12" s="50"/>
      <c r="J12" s="44"/>
      <c r="K12" s="19">
        <f t="shared" si="0"/>
        <v>0</v>
      </c>
      <c r="L12" s="19">
        <f t="shared" si="1"/>
        <v>0</v>
      </c>
    </row>
    <row r="13" spans="1:12" x14ac:dyDescent="0.45">
      <c r="B13" s="143" t="s">
        <v>52</v>
      </c>
      <c r="C13" s="148">
        <v>9.263043182127775E-3</v>
      </c>
      <c r="D13" s="149">
        <v>9.5804433708486167E-2</v>
      </c>
      <c r="E13" s="146">
        <v>7341</v>
      </c>
      <c r="F13" s="147">
        <v>0</v>
      </c>
      <c r="H13" s="47"/>
      <c r="I13" s="50"/>
      <c r="J13" s="44"/>
      <c r="K13" s="19">
        <f t="shared" si="0"/>
        <v>0</v>
      </c>
      <c r="L13" s="19">
        <f t="shared" si="1"/>
        <v>0</v>
      </c>
    </row>
    <row r="14" spans="1:12" x14ac:dyDescent="0.45">
      <c r="B14" s="143" t="s">
        <v>53</v>
      </c>
      <c r="C14" s="148">
        <v>1.4167007219724834E-2</v>
      </c>
      <c r="D14" s="149">
        <v>0.11818716466797059</v>
      </c>
      <c r="E14" s="146">
        <v>7341</v>
      </c>
      <c r="F14" s="147">
        <v>0</v>
      </c>
      <c r="H14" s="47"/>
      <c r="I14" s="50"/>
      <c r="J14" s="44"/>
      <c r="K14" s="19">
        <f t="shared" si="0"/>
        <v>0</v>
      </c>
      <c r="L14" s="19">
        <f t="shared" si="1"/>
        <v>0</v>
      </c>
    </row>
    <row r="15" spans="1:12" x14ac:dyDescent="0.45">
      <c r="B15" s="143" t="s">
        <v>54</v>
      </c>
      <c r="C15" s="148">
        <v>4.3318348998774008E-2</v>
      </c>
      <c r="D15" s="149">
        <v>0.20358662939908778</v>
      </c>
      <c r="E15" s="146">
        <v>7341</v>
      </c>
      <c r="F15" s="147">
        <v>0</v>
      </c>
      <c r="H15" s="47"/>
      <c r="I15" s="50"/>
      <c r="J15" s="44"/>
      <c r="K15" s="19">
        <f t="shared" si="0"/>
        <v>0</v>
      </c>
      <c r="L15" s="19">
        <f t="shared" si="1"/>
        <v>0</v>
      </c>
    </row>
    <row r="16" spans="1:12" x14ac:dyDescent="0.45">
      <c r="B16" s="143" t="s">
        <v>55</v>
      </c>
      <c r="C16" s="148">
        <v>2.5882032420651138E-2</v>
      </c>
      <c r="D16" s="149">
        <v>0.15879416776642424</v>
      </c>
      <c r="E16" s="146">
        <v>7341</v>
      </c>
      <c r="F16" s="147">
        <v>0</v>
      </c>
      <c r="H16" s="47"/>
      <c r="I16" s="50"/>
      <c r="J16" s="44"/>
      <c r="K16" s="19">
        <f t="shared" si="0"/>
        <v>0</v>
      </c>
      <c r="L16" s="19">
        <f t="shared" si="1"/>
        <v>0</v>
      </c>
    </row>
    <row r="17" spans="2:12" x14ac:dyDescent="0.45">
      <c r="B17" s="143" t="s">
        <v>56</v>
      </c>
      <c r="C17" s="148">
        <v>1.2259910093992644E-3</v>
      </c>
      <c r="D17" s="149">
        <v>3.4995067929870845E-2</v>
      </c>
      <c r="E17" s="146">
        <v>7341</v>
      </c>
      <c r="F17" s="147">
        <v>0</v>
      </c>
      <c r="H17" s="47"/>
      <c r="I17" s="50"/>
      <c r="J17" s="44"/>
      <c r="K17" s="19">
        <f t="shared" si="0"/>
        <v>0</v>
      </c>
      <c r="L17" s="19">
        <f t="shared" si="1"/>
        <v>0</v>
      </c>
    </row>
    <row r="18" spans="2:12" x14ac:dyDescent="0.45">
      <c r="B18" s="143" t="s">
        <v>57</v>
      </c>
      <c r="C18" s="148">
        <v>6.1299550469963221E-3</v>
      </c>
      <c r="D18" s="149">
        <v>7.8059007952086659E-2</v>
      </c>
      <c r="E18" s="146">
        <v>7341</v>
      </c>
      <c r="F18" s="147">
        <v>0</v>
      </c>
      <c r="H18" s="47"/>
      <c r="I18" s="50"/>
      <c r="J18" s="44"/>
      <c r="K18" s="19">
        <f t="shared" si="0"/>
        <v>0</v>
      </c>
      <c r="L18" s="19">
        <f t="shared" si="1"/>
        <v>0</v>
      </c>
    </row>
    <row r="19" spans="2:12" x14ac:dyDescent="0.45">
      <c r="B19" s="143" t="s">
        <v>58</v>
      </c>
      <c r="C19" s="148">
        <v>8.3094946192616814E-2</v>
      </c>
      <c r="D19" s="149">
        <v>0.27604448236262058</v>
      </c>
      <c r="E19" s="146">
        <v>7341</v>
      </c>
      <c r="F19" s="147">
        <v>0</v>
      </c>
      <c r="H19" s="47"/>
      <c r="I19" s="50"/>
      <c r="J19" s="44"/>
      <c r="K19" s="19">
        <f t="shared" si="0"/>
        <v>0</v>
      </c>
      <c r="L19" s="19">
        <f t="shared" si="1"/>
        <v>0</v>
      </c>
    </row>
    <row r="20" spans="2:12" x14ac:dyDescent="0.45">
      <c r="B20" s="143" t="s">
        <v>59</v>
      </c>
      <c r="C20" s="148">
        <v>5.4760931753167146E-2</v>
      </c>
      <c r="D20" s="149">
        <v>0.22752851288077575</v>
      </c>
      <c r="E20" s="146">
        <v>7341</v>
      </c>
      <c r="F20" s="147">
        <v>0</v>
      </c>
      <c r="H20" s="47"/>
      <c r="I20" s="50"/>
      <c r="J20" s="44"/>
      <c r="K20" s="19">
        <f t="shared" ref="K20:K65" si="2">((1-C20)/D20)*I20</f>
        <v>0</v>
      </c>
      <c r="L20" s="19">
        <f t="shared" ref="L20:L65" si="3">((0-C20)/D20)*I20</f>
        <v>0</v>
      </c>
    </row>
    <row r="21" spans="2:12" x14ac:dyDescent="0.45">
      <c r="B21" s="143" t="s">
        <v>60</v>
      </c>
      <c r="C21" s="148">
        <v>2.4519820187985293E-3</v>
      </c>
      <c r="D21" s="149">
        <v>4.9460115662731889E-2</v>
      </c>
      <c r="E21" s="146">
        <v>7341</v>
      </c>
      <c r="F21" s="147">
        <v>0</v>
      </c>
      <c r="H21" s="47"/>
      <c r="I21" s="50"/>
      <c r="J21" s="44"/>
      <c r="K21" s="19">
        <f t="shared" si="2"/>
        <v>0</v>
      </c>
      <c r="L21" s="19">
        <f t="shared" si="3"/>
        <v>0</v>
      </c>
    </row>
    <row r="22" spans="2:12" x14ac:dyDescent="0.45">
      <c r="B22" s="143" t="s">
        <v>61</v>
      </c>
      <c r="C22" s="148">
        <v>4.6315215910638875E-3</v>
      </c>
      <c r="D22" s="149">
        <v>6.7902125694479523E-2</v>
      </c>
      <c r="E22" s="146">
        <v>7341</v>
      </c>
      <c r="F22" s="147">
        <v>0</v>
      </c>
      <c r="H22" s="47"/>
      <c r="I22" s="50"/>
      <c r="J22" s="44"/>
      <c r="K22" s="19">
        <f t="shared" si="2"/>
        <v>0</v>
      </c>
      <c r="L22" s="19">
        <f t="shared" si="3"/>
        <v>0</v>
      </c>
    </row>
    <row r="23" spans="2:12" x14ac:dyDescent="0.45">
      <c r="B23" s="143" t="s">
        <v>62</v>
      </c>
      <c r="C23" s="148">
        <v>4.3590791445307173E-3</v>
      </c>
      <c r="D23" s="149">
        <v>6.5883752661525477E-2</v>
      </c>
      <c r="E23" s="146">
        <v>7341</v>
      </c>
      <c r="F23" s="147">
        <v>0</v>
      </c>
      <c r="H23" s="47"/>
      <c r="I23" s="50"/>
      <c r="J23" s="44"/>
      <c r="K23" s="19">
        <f t="shared" si="2"/>
        <v>0</v>
      </c>
      <c r="L23" s="19">
        <f t="shared" si="3"/>
        <v>0</v>
      </c>
    </row>
    <row r="24" spans="2:12" x14ac:dyDescent="0.45">
      <c r="B24" s="143" t="s">
        <v>63</v>
      </c>
      <c r="C24" s="148">
        <v>0.39899196294782729</v>
      </c>
      <c r="D24" s="149">
        <v>0.48972445966397504</v>
      </c>
      <c r="E24" s="146">
        <v>7341</v>
      </c>
      <c r="F24" s="147">
        <v>0</v>
      </c>
      <c r="H24" s="47"/>
      <c r="I24" s="50"/>
      <c r="J24" s="44"/>
      <c r="K24" s="19">
        <f t="shared" si="2"/>
        <v>0</v>
      </c>
      <c r="L24" s="19">
        <f t="shared" si="3"/>
        <v>0</v>
      </c>
    </row>
    <row r="25" spans="2:12" x14ac:dyDescent="0.45">
      <c r="B25" s="143" t="s">
        <v>64</v>
      </c>
      <c r="C25" s="148">
        <v>0.64527993461381283</v>
      </c>
      <c r="D25" s="149">
        <v>0.4784609963538618</v>
      </c>
      <c r="E25" s="146">
        <v>7341</v>
      </c>
      <c r="F25" s="147">
        <v>0</v>
      </c>
      <c r="H25" s="47"/>
      <c r="I25" s="50"/>
      <c r="J25" s="44"/>
      <c r="K25" s="19">
        <f t="shared" si="2"/>
        <v>0</v>
      </c>
      <c r="L25" s="19">
        <f t="shared" si="3"/>
        <v>0</v>
      </c>
    </row>
    <row r="26" spans="2:12" x14ac:dyDescent="0.45">
      <c r="B26" s="143" t="s">
        <v>65</v>
      </c>
      <c r="C26" s="148">
        <v>0.67088952458793072</v>
      </c>
      <c r="D26" s="149">
        <v>0.46992217620578181</v>
      </c>
      <c r="E26" s="146">
        <v>7341</v>
      </c>
      <c r="F26" s="147">
        <v>0</v>
      </c>
      <c r="H26" s="47"/>
      <c r="I26" s="50"/>
      <c r="J26" s="44"/>
      <c r="K26" s="19">
        <f t="shared" si="2"/>
        <v>0</v>
      </c>
      <c r="L26" s="19">
        <f t="shared" si="3"/>
        <v>0</v>
      </c>
    </row>
    <row r="27" spans="2:12" x14ac:dyDescent="0.45">
      <c r="B27" s="143" t="s">
        <v>66</v>
      </c>
      <c r="C27" s="148">
        <v>0.4700994414929846</v>
      </c>
      <c r="D27" s="149">
        <v>0.49913915368581935</v>
      </c>
      <c r="E27" s="146">
        <v>7341</v>
      </c>
      <c r="F27" s="147">
        <v>0</v>
      </c>
      <c r="H27" s="47"/>
      <c r="I27" s="50"/>
      <c r="J27" s="44"/>
      <c r="K27" s="19">
        <f t="shared" si="2"/>
        <v>0</v>
      </c>
      <c r="L27" s="19">
        <f t="shared" si="3"/>
        <v>0</v>
      </c>
    </row>
    <row r="28" spans="2:12" x14ac:dyDescent="0.45">
      <c r="B28" s="143" t="s">
        <v>67</v>
      </c>
      <c r="C28" s="148">
        <v>0.64691458929301182</v>
      </c>
      <c r="D28" s="149">
        <v>0.47796152859095486</v>
      </c>
      <c r="E28" s="146">
        <v>7341</v>
      </c>
      <c r="F28" s="147">
        <v>0</v>
      </c>
      <c r="H28" s="47"/>
      <c r="I28" s="50"/>
      <c r="J28" s="44"/>
      <c r="K28" s="19">
        <f t="shared" si="2"/>
        <v>0</v>
      </c>
      <c r="L28" s="19">
        <f t="shared" si="3"/>
        <v>0</v>
      </c>
    </row>
    <row r="29" spans="2:12" x14ac:dyDescent="0.45">
      <c r="B29" s="143" t="s">
        <v>68</v>
      </c>
      <c r="C29" s="148">
        <v>5.0810516278436177E-2</v>
      </c>
      <c r="D29" s="149">
        <v>0.21962554131112244</v>
      </c>
      <c r="E29" s="146">
        <v>7341</v>
      </c>
      <c r="F29" s="147">
        <v>0</v>
      </c>
      <c r="H29" s="47"/>
      <c r="I29" s="50"/>
      <c r="J29" s="44"/>
      <c r="K29" s="19">
        <f t="shared" si="2"/>
        <v>0</v>
      </c>
      <c r="L29" s="19">
        <f t="shared" si="3"/>
        <v>0</v>
      </c>
    </row>
    <row r="30" spans="2:12" x14ac:dyDescent="0.45">
      <c r="B30" s="143" t="s">
        <v>69</v>
      </c>
      <c r="C30" s="148">
        <v>9.1268219588611903E-3</v>
      </c>
      <c r="D30" s="149">
        <v>9.5103917729005949E-2</v>
      </c>
      <c r="E30" s="146">
        <v>7341</v>
      </c>
      <c r="F30" s="147">
        <v>0</v>
      </c>
      <c r="H30" s="47"/>
      <c r="I30" s="50"/>
      <c r="J30" s="44"/>
      <c r="K30" s="19">
        <f t="shared" si="2"/>
        <v>0</v>
      </c>
      <c r="L30" s="19">
        <f t="shared" si="3"/>
        <v>0</v>
      </c>
    </row>
    <row r="31" spans="2:12" x14ac:dyDescent="0.45">
      <c r="B31" s="143" t="s">
        <v>70</v>
      </c>
      <c r="C31" s="148">
        <v>1.0897697861326794E-2</v>
      </c>
      <c r="D31" s="149">
        <v>0.10382873669085618</v>
      </c>
      <c r="E31" s="146">
        <v>7341</v>
      </c>
      <c r="F31" s="147">
        <v>0</v>
      </c>
      <c r="H31" s="47"/>
      <c r="I31" s="50"/>
      <c r="J31" s="44"/>
      <c r="K31" s="19">
        <f t="shared" si="2"/>
        <v>0</v>
      </c>
      <c r="L31" s="19">
        <f t="shared" si="3"/>
        <v>0</v>
      </c>
    </row>
    <row r="32" spans="2:12" x14ac:dyDescent="0.45">
      <c r="B32" s="143" t="s">
        <v>71</v>
      </c>
      <c r="C32" s="148">
        <v>13.157598499061914</v>
      </c>
      <c r="D32" s="149">
        <v>19.458101086179486</v>
      </c>
      <c r="E32" s="146">
        <v>7341</v>
      </c>
      <c r="F32" s="147">
        <v>412</v>
      </c>
      <c r="H32" s="47"/>
      <c r="I32" s="50"/>
      <c r="J32" s="44"/>
      <c r="K32" s="19">
        <f t="shared" si="2"/>
        <v>0</v>
      </c>
      <c r="L32" s="19">
        <f t="shared" si="3"/>
        <v>0</v>
      </c>
    </row>
    <row r="33" spans="2:12" x14ac:dyDescent="0.45">
      <c r="B33" s="143" t="s">
        <v>72</v>
      </c>
      <c r="C33" s="148">
        <v>4.9280793607054285</v>
      </c>
      <c r="D33" s="149">
        <v>10.701603291136273</v>
      </c>
      <c r="E33" s="146">
        <v>7341</v>
      </c>
      <c r="F33" s="147">
        <v>83</v>
      </c>
      <c r="H33" s="47"/>
      <c r="I33" s="50"/>
      <c r="J33" s="44"/>
      <c r="K33" s="19">
        <f t="shared" si="2"/>
        <v>0</v>
      </c>
      <c r="L33" s="19">
        <f t="shared" si="3"/>
        <v>0</v>
      </c>
    </row>
    <row r="34" spans="2:12" x14ac:dyDescent="0.45">
      <c r="B34" s="143" t="s">
        <v>73</v>
      </c>
      <c r="C34" s="148">
        <v>1.3140123034859876</v>
      </c>
      <c r="D34" s="149">
        <v>3.6622701402587539</v>
      </c>
      <c r="E34" s="146">
        <v>7341</v>
      </c>
      <c r="F34" s="147">
        <v>26</v>
      </c>
      <c r="H34" s="47"/>
      <c r="I34" s="50"/>
      <c r="J34" s="44"/>
      <c r="K34" s="19">
        <f t="shared" si="2"/>
        <v>0</v>
      </c>
      <c r="L34" s="19">
        <f t="shared" si="3"/>
        <v>0</v>
      </c>
    </row>
    <row r="35" spans="2:12" x14ac:dyDescent="0.45">
      <c r="B35" s="143" t="s">
        <v>74</v>
      </c>
      <c r="C35" s="148">
        <v>3.6219495381221565</v>
      </c>
      <c r="D35" s="149">
        <v>7.3798217566471287</v>
      </c>
      <c r="E35" s="146">
        <v>7341</v>
      </c>
      <c r="F35" s="147">
        <v>88</v>
      </c>
      <c r="H35" s="47"/>
      <c r="I35" s="50"/>
      <c r="J35" s="44"/>
      <c r="K35" s="19">
        <f t="shared" si="2"/>
        <v>0</v>
      </c>
      <c r="L35" s="19">
        <f t="shared" si="3"/>
        <v>0</v>
      </c>
    </row>
    <row r="36" spans="2:12" x14ac:dyDescent="0.45">
      <c r="B36" s="143" t="s">
        <v>75</v>
      </c>
      <c r="C36" s="148">
        <v>3.7919019418812834</v>
      </c>
      <c r="D36" s="149">
        <v>7.8845256288236136</v>
      </c>
      <c r="E36" s="146">
        <v>7341</v>
      </c>
      <c r="F36" s="147">
        <v>80</v>
      </c>
      <c r="H36" s="47"/>
      <c r="I36" s="50"/>
      <c r="J36" s="44"/>
      <c r="K36" s="19">
        <f t="shared" si="2"/>
        <v>0</v>
      </c>
      <c r="L36" s="19">
        <f t="shared" si="3"/>
        <v>0</v>
      </c>
    </row>
    <row r="37" spans="2:12" x14ac:dyDescent="0.45">
      <c r="B37" s="143" t="s">
        <v>76</v>
      </c>
      <c r="C37" s="148">
        <v>6.4180397727272727</v>
      </c>
      <c r="D37" s="149">
        <v>12.353174248982889</v>
      </c>
      <c r="E37" s="146">
        <v>7341</v>
      </c>
      <c r="F37" s="147">
        <v>301</v>
      </c>
      <c r="H37" s="47"/>
      <c r="I37" s="50"/>
      <c r="J37" s="44"/>
      <c r="K37" s="19">
        <f t="shared" si="2"/>
        <v>0</v>
      </c>
      <c r="L37" s="19">
        <f t="shared" si="3"/>
        <v>0</v>
      </c>
    </row>
    <row r="38" spans="2:12" x14ac:dyDescent="0.45">
      <c r="B38" s="143" t="s">
        <v>77</v>
      </c>
      <c r="C38" s="148">
        <v>7.9008309494619261E-2</v>
      </c>
      <c r="D38" s="149">
        <v>0.26977010610688684</v>
      </c>
      <c r="E38" s="146">
        <v>7341</v>
      </c>
      <c r="F38" s="147">
        <v>0</v>
      </c>
      <c r="H38" s="47"/>
      <c r="I38" s="50"/>
      <c r="J38" s="44"/>
      <c r="K38" s="19">
        <f t="shared" si="2"/>
        <v>0</v>
      </c>
      <c r="L38" s="19">
        <f t="shared" si="3"/>
        <v>0</v>
      </c>
    </row>
    <row r="39" spans="2:12" x14ac:dyDescent="0.45">
      <c r="B39" s="143" t="s">
        <v>78</v>
      </c>
      <c r="C39" s="144">
        <v>4.086636697997548E-3</v>
      </c>
      <c r="D39" s="145">
        <v>6.3800396438447551E-2</v>
      </c>
      <c r="E39" s="146">
        <v>7341</v>
      </c>
      <c r="F39" s="147">
        <v>0</v>
      </c>
      <c r="H39" s="47"/>
      <c r="I39" s="50"/>
      <c r="J39" s="44"/>
      <c r="K39" s="19">
        <f t="shared" si="2"/>
        <v>0</v>
      </c>
      <c r="L39" s="19">
        <f t="shared" si="3"/>
        <v>0</v>
      </c>
    </row>
    <row r="40" spans="2:12" x14ac:dyDescent="0.45">
      <c r="B40" s="143" t="s">
        <v>79</v>
      </c>
      <c r="C40" s="144">
        <v>1.3213458656858738E-2</v>
      </c>
      <c r="D40" s="145">
        <v>0.11419561978928068</v>
      </c>
      <c r="E40" s="146">
        <v>7341</v>
      </c>
      <c r="F40" s="147">
        <v>0</v>
      </c>
      <c r="H40" s="47"/>
      <c r="I40" s="50"/>
      <c r="J40" s="44"/>
      <c r="K40" s="19">
        <f t="shared" si="2"/>
        <v>0</v>
      </c>
      <c r="L40" s="19">
        <f t="shared" si="3"/>
        <v>0</v>
      </c>
    </row>
    <row r="41" spans="2:12" x14ac:dyDescent="0.45">
      <c r="B41" s="143" t="s">
        <v>80</v>
      </c>
      <c r="C41" s="144">
        <v>0.10911319983653453</v>
      </c>
      <c r="D41" s="145">
        <v>0.31180242620586457</v>
      </c>
      <c r="E41" s="146">
        <v>7341</v>
      </c>
      <c r="F41" s="147">
        <v>0</v>
      </c>
      <c r="H41" s="47"/>
      <c r="I41" s="50"/>
      <c r="J41" s="44"/>
      <c r="K41" s="19">
        <f t="shared" si="2"/>
        <v>0</v>
      </c>
      <c r="L41" s="19">
        <f t="shared" si="3"/>
        <v>0</v>
      </c>
    </row>
    <row r="42" spans="2:12" x14ac:dyDescent="0.45">
      <c r="B42" s="143" t="s">
        <v>81</v>
      </c>
      <c r="C42" s="144">
        <v>0.27325977387276934</v>
      </c>
      <c r="D42" s="145">
        <v>0.44566346671015111</v>
      </c>
      <c r="E42" s="146">
        <v>7341</v>
      </c>
      <c r="F42" s="147">
        <v>0</v>
      </c>
      <c r="H42" s="47"/>
      <c r="I42" s="50"/>
      <c r="J42" s="44"/>
      <c r="K42" s="19">
        <f t="shared" si="2"/>
        <v>0</v>
      </c>
      <c r="L42" s="19">
        <f t="shared" si="3"/>
        <v>0</v>
      </c>
    </row>
    <row r="43" spans="2:12" x14ac:dyDescent="0.45">
      <c r="B43" s="143" t="s">
        <v>82</v>
      </c>
      <c r="C43" s="144">
        <v>0.17695136902329384</v>
      </c>
      <c r="D43" s="145">
        <v>0.38165353912806821</v>
      </c>
      <c r="E43" s="146">
        <v>7341</v>
      </c>
      <c r="F43" s="147">
        <v>0</v>
      </c>
      <c r="H43" s="47"/>
      <c r="I43" s="50"/>
      <c r="J43" s="44"/>
      <c r="K43" s="19">
        <f t="shared" si="2"/>
        <v>0</v>
      </c>
      <c r="L43" s="19">
        <f t="shared" si="3"/>
        <v>0</v>
      </c>
    </row>
    <row r="44" spans="2:12" x14ac:dyDescent="0.45">
      <c r="B44" s="143" t="s">
        <v>83</v>
      </c>
      <c r="C44" s="144">
        <v>0.38278163737910365</v>
      </c>
      <c r="D44" s="145">
        <v>0.48609880009694473</v>
      </c>
      <c r="E44" s="146">
        <v>7341</v>
      </c>
      <c r="F44" s="147">
        <v>0</v>
      </c>
      <c r="H44" s="47"/>
      <c r="I44" s="50"/>
      <c r="J44" s="44"/>
      <c r="K44" s="19">
        <f t="shared" si="2"/>
        <v>0</v>
      </c>
      <c r="L44" s="19">
        <f t="shared" si="3"/>
        <v>0</v>
      </c>
    </row>
    <row r="45" spans="2:12" x14ac:dyDescent="0.45">
      <c r="B45" s="143" t="s">
        <v>84</v>
      </c>
      <c r="C45" s="144">
        <v>3.4055305816646235E-3</v>
      </c>
      <c r="D45" s="145">
        <v>5.8261439493085231E-2</v>
      </c>
      <c r="E45" s="146">
        <v>7341</v>
      </c>
      <c r="F45" s="147">
        <v>0</v>
      </c>
      <c r="H45" s="47"/>
      <c r="I45" s="50"/>
      <c r="J45" s="44"/>
      <c r="K45" s="19">
        <f t="shared" si="2"/>
        <v>0</v>
      </c>
      <c r="L45" s="19">
        <f t="shared" si="3"/>
        <v>0</v>
      </c>
    </row>
    <row r="46" spans="2:12" x14ac:dyDescent="0.45">
      <c r="B46" s="143" t="s">
        <v>85</v>
      </c>
      <c r="C46" s="144">
        <v>1.3349679880125323E-2</v>
      </c>
      <c r="D46" s="145">
        <v>0.1147748247869296</v>
      </c>
      <c r="E46" s="146">
        <v>7341</v>
      </c>
      <c r="F46" s="147">
        <v>0</v>
      </c>
      <c r="H46" s="47"/>
      <c r="I46" s="50"/>
      <c r="J46" s="44"/>
      <c r="K46" s="19">
        <f t="shared" si="2"/>
        <v>0</v>
      </c>
      <c r="L46" s="19">
        <f t="shared" si="3"/>
        <v>0</v>
      </c>
    </row>
    <row r="47" spans="2:12" x14ac:dyDescent="0.45">
      <c r="B47" s="143" t="s">
        <v>86</v>
      </c>
      <c r="C47" s="144">
        <v>6.8110611633292475E-4</v>
      </c>
      <c r="D47" s="145">
        <v>2.609089767213188E-2</v>
      </c>
      <c r="E47" s="146">
        <v>7341</v>
      </c>
      <c r="F47" s="147">
        <v>0</v>
      </c>
      <c r="H47" s="47"/>
      <c r="I47" s="50"/>
      <c r="J47" s="44"/>
      <c r="K47" s="19">
        <f t="shared" si="2"/>
        <v>0</v>
      </c>
      <c r="L47" s="19">
        <f t="shared" si="3"/>
        <v>0</v>
      </c>
    </row>
    <row r="48" spans="2:12" x14ac:dyDescent="0.45">
      <c r="B48" s="143" t="s">
        <v>88</v>
      </c>
      <c r="C48" s="144">
        <v>5.4488489306633967E-4</v>
      </c>
      <c r="D48" s="145">
        <v>2.3337998801721816E-2</v>
      </c>
      <c r="E48" s="146">
        <v>7341</v>
      </c>
      <c r="F48" s="147">
        <v>0</v>
      </c>
      <c r="H48" s="47"/>
      <c r="I48" s="50"/>
      <c r="J48" s="44"/>
      <c r="K48" s="19">
        <f t="shared" si="2"/>
        <v>0</v>
      </c>
      <c r="L48" s="19">
        <f t="shared" si="3"/>
        <v>0</v>
      </c>
    </row>
    <row r="49" spans="2:12" x14ac:dyDescent="0.45">
      <c r="B49" s="143" t="s">
        <v>89</v>
      </c>
      <c r="C49" s="144">
        <v>2.2067838169186758E-2</v>
      </c>
      <c r="D49" s="145">
        <v>0.14691422278951402</v>
      </c>
      <c r="E49" s="146">
        <v>7341</v>
      </c>
      <c r="F49" s="147">
        <v>0</v>
      </c>
      <c r="H49" s="47"/>
      <c r="I49" s="50"/>
      <c r="J49" s="44"/>
      <c r="K49" s="19">
        <f t="shared" si="2"/>
        <v>0</v>
      </c>
      <c r="L49" s="19">
        <f t="shared" si="3"/>
        <v>0</v>
      </c>
    </row>
    <row r="50" spans="2:12" x14ac:dyDescent="0.45">
      <c r="B50" s="143" t="s">
        <v>90</v>
      </c>
      <c r="C50" s="144">
        <v>2.7244244653316989E-4</v>
      </c>
      <c r="D50" s="145">
        <v>1.6504706269232339E-2</v>
      </c>
      <c r="E50" s="146">
        <v>7341</v>
      </c>
      <c r="F50" s="147">
        <v>0</v>
      </c>
      <c r="H50" s="47"/>
      <c r="I50" s="50"/>
      <c r="J50" s="44"/>
      <c r="K50" s="19">
        <f t="shared" si="2"/>
        <v>0</v>
      </c>
      <c r="L50" s="19">
        <f t="shared" si="3"/>
        <v>0</v>
      </c>
    </row>
    <row r="51" spans="2:12" x14ac:dyDescent="0.45">
      <c r="B51" s="143" t="s">
        <v>91</v>
      </c>
      <c r="C51" s="144">
        <v>2.7244244653316989E-4</v>
      </c>
      <c r="D51" s="145">
        <v>1.6504706269232377E-2</v>
      </c>
      <c r="E51" s="146">
        <v>7341</v>
      </c>
      <c r="F51" s="147">
        <v>0</v>
      </c>
      <c r="H51" s="47"/>
      <c r="I51" s="50"/>
      <c r="J51" s="44"/>
      <c r="K51" s="19">
        <f t="shared" si="2"/>
        <v>0</v>
      </c>
      <c r="L51" s="19">
        <f t="shared" si="3"/>
        <v>0</v>
      </c>
    </row>
    <row r="52" spans="2:12" x14ac:dyDescent="0.45">
      <c r="B52" s="143" t="s">
        <v>92</v>
      </c>
      <c r="C52" s="144">
        <v>8.1732733959950961E-4</v>
      </c>
      <c r="D52" s="145">
        <v>2.8579198328618223E-2</v>
      </c>
      <c r="E52" s="146">
        <v>7341</v>
      </c>
      <c r="F52" s="147">
        <v>0</v>
      </c>
      <c r="H52" s="47"/>
      <c r="I52" s="50"/>
      <c r="J52" s="44"/>
      <c r="K52" s="19">
        <f t="shared" si="2"/>
        <v>0</v>
      </c>
      <c r="L52" s="19">
        <f t="shared" si="3"/>
        <v>0</v>
      </c>
    </row>
    <row r="53" spans="2:12" x14ac:dyDescent="0.45">
      <c r="B53" s="143" t="s">
        <v>93</v>
      </c>
      <c r="C53" s="144">
        <v>6.6748399400626615E-3</v>
      </c>
      <c r="D53" s="145">
        <v>8.1432117500519111E-2</v>
      </c>
      <c r="E53" s="146">
        <v>7341</v>
      </c>
      <c r="F53" s="147">
        <v>0</v>
      </c>
      <c r="H53" s="47"/>
      <c r="I53" s="50"/>
      <c r="J53" s="44"/>
      <c r="K53" s="19">
        <f t="shared" si="2"/>
        <v>0</v>
      </c>
      <c r="L53" s="19">
        <f t="shared" si="3"/>
        <v>0</v>
      </c>
    </row>
    <row r="54" spans="2:12" x14ac:dyDescent="0.45">
      <c r="B54" s="143" t="s">
        <v>94</v>
      </c>
      <c r="C54" s="144">
        <v>2.1386732052853834E-2</v>
      </c>
      <c r="D54" s="145">
        <v>0.14467961554288483</v>
      </c>
      <c r="E54" s="146">
        <v>7341</v>
      </c>
      <c r="F54" s="147">
        <v>0</v>
      </c>
      <c r="H54" s="47"/>
      <c r="I54" s="50"/>
      <c r="J54" s="44"/>
      <c r="K54" s="19">
        <f t="shared" si="2"/>
        <v>0</v>
      </c>
      <c r="L54" s="19">
        <f t="shared" si="3"/>
        <v>0</v>
      </c>
    </row>
    <row r="55" spans="2:12" x14ac:dyDescent="0.45">
      <c r="B55" s="143" t="s">
        <v>95</v>
      </c>
      <c r="C55" s="144">
        <v>6.8110611633292464E-4</v>
      </c>
      <c r="D55" s="145">
        <v>2.6090897672130811E-2</v>
      </c>
      <c r="E55" s="146">
        <v>7341</v>
      </c>
      <c r="F55" s="147">
        <v>0</v>
      </c>
      <c r="H55" s="47"/>
      <c r="I55" s="50"/>
      <c r="J55" s="44"/>
      <c r="K55" s="19">
        <f t="shared" si="2"/>
        <v>0</v>
      </c>
      <c r="L55" s="19">
        <f t="shared" si="3"/>
        <v>0</v>
      </c>
    </row>
    <row r="56" spans="2:12" x14ac:dyDescent="0.45">
      <c r="B56" s="143" t="s">
        <v>96</v>
      </c>
      <c r="C56" s="144">
        <v>1.3622122326658495E-3</v>
      </c>
      <c r="D56" s="145">
        <v>3.6885524873412824E-2</v>
      </c>
      <c r="E56" s="146">
        <v>7341</v>
      </c>
      <c r="F56" s="147">
        <v>0</v>
      </c>
      <c r="H56" s="47"/>
      <c r="I56" s="50"/>
      <c r="J56" s="44"/>
      <c r="K56" s="19">
        <f t="shared" si="2"/>
        <v>0</v>
      </c>
      <c r="L56" s="19">
        <f t="shared" si="3"/>
        <v>0</v>
      </c>
    </row>
    <row r="57" spans="2:12" x14ac:dyDescent="0.45">
      <c r="B57" s="143" t="s">
        <v>97</v>
      </c>
      <c r="C57" s="144">
        <v>5.1764064841302269E-3</v>
      </c>
      <c r="D57" s="145">
        <v>7.1765680390853126E-2</v>
      </c>
      <c r="E57" s="146">
        <v>7341</v>
      </c>
      <c r="F57" s="147">
        <v>0</v>
      </c>
      <c r="H57" s="47"/>
      <c r="I57" s="50"/>
      <c r="J57" s="44"/>
      <c r="K57" s="19">
        <f t="shared" si="2"/>
        <v>0</v>
      </c>
      <c r="L57" s="19">
        <f t="shared" si="3"/>
        <v>0</v>
      </c>
    </row>
    <row r="58" spans="2:12" x14ac:dyDescent="0.45">
      <c r="B58" s="143" t="s">
        <v>98</v>
      </c>
      <c r="C58" s="144">
        <v>0.12900149843345593</v>
      </c>
      <c r="D58" s="145">
        <v>0.33522443191468454</v>
      </c>
      <c r="E58" s="146">
        <v>7341</v>
      </c>
      <c r="F58" s="147">
        <v>0</v>
      </c>
      <c r="H58" s="47"/>
      <c r="I58" s="50"/>
      <c r="J58" s="44"/>
      <c r="K58" s="19">
        <f t="shared" si="2"/>
        <v>0</v>
      </c>
      <c r="L58" s="19">
        <f t="shared" si="3"/>
        <v>0</v>
      </c>
    </row>
    <row r="59" spans="2:12" x14ac:dyDescent="0.45">
      <c r="B59" s="143" t="s">
        <v>99</v>
      </c>
      <c r="C59" s="144">
        <v>0.35376651682332105</v>
      </c>
      <c r="D59" s="145">
        <v>0.47817038277215346</v>
      </c>
      <c r="E59" s="146">
        <v>7341</v>
      </c>
      <c r="F59" s="147">
        <v>0</v>
      </c>
      <c r="H59" s="47"/>
      <c r="I59" s="50"/>
      <c r="J59" s="44"/>
      <c r="K59" s="19">
        <f t="shared" si="2"/>
        <v>0</v>
      </c>
      <c r="L59" s="19">
        <f t="shared" si="3"/>
        <v>0</v>
      </c>
    </row>
    <row r="60" spans="2:12" x14ac:dyDescent="0.45">
      <c r="B60" s="143" t="s">
        <v>100</v>
      </c>
      <c r="C60" s="144">
        <v>1.0897697861326796E-3</v>
      </c>
      <c r="D60" s="145">
        <v>3.2995916355602513E-2</v>
      </c>
      <c r="E60" s="146">
        <v>7341</v>
      </c>
      <c r="F60" s="147">
        <v>0</v>
      </c>
      <c r="H60" s="47"/>
      <c r="I60" s="50"/>
      <c r="J60" s="44"/>
      <c r="K60" s="19">
        <f t="shared" si="2"/>
        <v>0</v>
      </c>
      <c r="L60" s="19">
        <f t="shared" si="3"/>
        <v>0</v>
      </c>
    </row>
    <row r="61" spans="2:12" x14ac:dyDescent="0.45">
      <c r="B61" s="143" t="s">
        <v>101</v>
      </c>
      <c r="C61" s="144">
        <v>2.7244244653316986E-3</v>
      </c>
      <c r="D61" s="145">
        <v>5.2128419700020162E-2</v>
      </c>
      <c r="E61" s="146">
        <v>7341</v>
      </c>
      <c r="F61" s="147">
        <v>0</v>
      </c>
      <c r="H61" s="47"/>
      <c r="I61" s="50"/>
      <c r="J61" s="44"/>
      <c r="K61" s="19">
        <f t="shared" si="2"/>
        <v>0</v>
      </c>
      <c r="L61" s="19">
        <f t="shared" si="3"/>
        <v>0</v>
      </c>
    </row>
    <row r="62" spans="2:12" x14ac:dyDescent="0.45">
      <c r="B62" s="143" t="s">
        <v>102</v>
      </c>
      <c r="C62" s="144">
        <v>0.15324887617490804</v>
      </c>
      <c r="D62" s="145">
        <v>0.36025176904288836</v>
      </c>
      <c r="E62" s="146">
        <v>7341</v>
      </c>
      <c r="F62" s="147">
        <v>0</v>
      </c>
      <c r="H62" s="47"/>
      <c r="I62" s="50"/>
      <c r="J62" s="44"/>
      <c r="K62" s="19">
        <f t="shared" si="2"/>
        <v>0</v>
      </c>
      <c r="L62" s="19">
        <f t="shared" si="3"/>
        <v>0</v>
      </c>
    </row>
    <row r="63" spans="2:12" x14ac:dyDescent="0.45">
      <c r="B63" s="143" t="s">
        <v>103</v>
      </c>
      <c r="C63" s="144">
        <v>2.7244244653316989E-4</v>
      </c>
      <c r="D63" s="145">
        <v>1.6504706269231763E-2</v>
      </c>
      <c r="E63" s="146">
        <v>7341</v>
      </c>
      <c r="F63" s="147">
        <v>0</v>
      </c>
      <c r="H63" s="47"/>
      <c r="I63" s="50"/>
      <c r="J63" s="44"/>
      <c r="K63" s="19">
        <f t="shared" si="2"/>
        <v>0</v>
      </c>
      <c r="L63" s="19">
        <f t="shared" si="3"/>
        <v>0</v>
      </c>
    </row>
    <row r="64" spans="2:12" x14ac:dyDescent="0.45">
      <c r="B64" s="143" t="s">
        <v>104</v>
      </c>
      <c r="C64" s="144">
        <v>5.448848930663398E-3</v>
      </c>
      <c r="D64" s="145">
        <v>7.3619951650566381E-2</v>
      </c>
      <c r="E64" s="146">
        <v>7341</v>
      </c>
      <c r="F64" s="147">
        <v>0</v>
      </c>
      <c r="H64" s="47"/>
      <c r="I64" s="50"/>
      <c r="J64" s="44"/>
      <c r="K64" s="19">
        <f t="shared" si="2"/>
        <v>0</v>
      </c>
      <c r="L64" s="19">
        <f t="shared" si="3"/>
        <v>0</v>
      </c>
    </row>
    <row r="65" spans="2:12" x14ac:dyDescent="0.45">
      <c r="B65" s="143" t="s">
        <v>105</v>
      </c>
      <c r="C65" s="144">
        <v>1.5665440675657269E-2</v>
      </c>
      <c r="D65" s="145">
        <v>0.12418589076965721</v>
      </c>
      <c r="E65" s="146">
        <v>7341</v>
      </c>
      <c r="F65" s="147">
        <v>0</v>
      </c>
      <c r="H65" s="47"/>
      <c r="I65" s="50"/>
      <c r="J65" s="44"/>
      <c r="K65" s="19">
        <f t="shared" si="2"/>
        <v>0</v>
      </c>
      <c r="L65" s="19">
        <f t="shared" si="3"/>
        <v>0</v>
      </c>
    </row>
    <row r="66" spans="2:12" x14ac:dyDescent="0.45">
      <c r="B66" s="143" t="s">
        <v>106</v>
      </c>
      <c r="C66" s="144">
        <v>4.086636697997548E-4</v>
      </c>
      <c r="D66" s="145">
        <v>2.0212677143345684E-2</v>
      </c>
      <c r="E66" s="146">
        <v>7341</v>
      </c>
      <c r="F66" s="147">
        <v>0</v>
      </c>
      <c r="H66" s="47"/>
      <c r="I66" s="50"/>
      <c r="J66" s="44"/>
      <c r="K66" s="19">
        <f t="shared" si="0"/>
        <v>0</v>
      </c>
      <c r="L66" s="19">
        <f t="shared" si="1"/>
        <v>0</v>
      </c>
    </row>
    <row r="67" spans="2:12" x14ac:dyDescent="0.45">
      <c r="B67" s="143" t="s">
        <v>107</v>
      </c>
      <c r="C67" s="144">
        <v>1.3622122326658494E-4</v>
      </c>
      <c r="D67" s="145">
        <v>1.1671384805008544E-2</v>
      </c>
      <c r="E67" s="146">
        <v>7341</v>
      </c>
      <c r="F67" s="147">
        <v>0</v>
      </c>
      <c r="H67" s="47"/>
      <c r="I67" s="50"/>
      <c r="J67" s="44"/>
      <c r="K67" s="19">
        <f t="shared" si="0"/>
        <v>0</v>
      </c>
      <c r="L67" s="19">
        <f t="shared" si="1"/>
        <v>0</v>
      </c>
    </row>
    <row r="68" spans="2:12" x14ac:dyDescent="0.45">
      <c r="B68" s="143" t="s">
        <v>108</v>
      </c>
      <c r="C68" s="144">
        <v>1.2259910093992644E-3</v>
      </c>
      <c r="D68" s="145">
        <v>3.4995067929871275E-2</v>
      </c>
      <c r="E68" s="146">
        <v>7341</v>
      </c>
      <c r="F68" s="147">
        <v>0</v>
      </c>
      <c r="H68" s="47"/>
      <c r="I68" s="50"/>
      <c r="J68" s="44"/>
      <c r="K68" s="19">
        <f t="shared" si="0"/>
        <v>0</v>
      </c>
      <c r="L68" s="19">
        <f t="shared" si="1"/>
        <v>0</v>
      </c>
    </row>
    <row r="69" spans="2:12" x14ac:dyDescent="0.45">
      <c r="B69" s="143" t="s">
        <v>109</v>
      </c>
      <c r="C69" s="144">
        <v>9.2221768151478006E-2</v>
      </c>
      <c r="D69" s="145">
        <v>0.28935846143591071</v>
      </c>
      <c r="E69" s="146">
        <v>7341</v>
      </c>
      <c r="F69" s="147">
        <v>0</v>
      </c>
      <c r="H69" s="47"/>
      <c r="I69" s="50"/>
      <c r="J69" s="44"/>
      <c r="K69" s="19">
        <f t="shared" si="0"/>
        <v>0</v>
      </c>
      <c r="L69" s="19">
        <f t="shared" si="1"/>
        <v>0</v>
      </c>
    </row>
    <row r="70" spans="2:12" x14ac:dyDescent="0.45">
      <c r="B70" s="143" t="s">
        <v>110</v>
      </c>
      <c r="C70" s="144">
        <v>0.20419561367661082</v>
      </c>
      <c r="D70" s="145">
        <v>0.40314005502357303</v>
      </c>
      <c r="E70" s="146">
        <v>7341</v>
      </c>
      <c r="F70" s="147">
        <v>0</v>
      </c>
      <c r="H70" s="47"/>
      <c r="I70" s="50"/>
      <c r="J70" s="44"/>
      <c r="K70" s="19">
        <f t="shared" si="0"/>
        <v>0</v>
      </c>
      <c r="L70" s="19">
        <f t="shared" si="1"/>
        <v>0</v>
      </c>
    </row>
    <row r="71" spans="2:12" x14ac:dyDescent="0.45">
      <c r="B71" s="143" t="s">
        <v>111</v>
      </c>
      <c r="C71" s="144">
        <v>5.4488489306633978E-4</v>
      </c>
      <c r="D71" s="145">
        <v>2.3337998801722274E-2</v>
      </c>
      <c r="E71" s="146">
        <v>7341</v>
      </c>
      <c r="F71" s="147">
        <v>0</v>
      </c>
      <c r="H71" s="47"/>
      <c r="I71" s="50"/>
      <c r="J71" s="44"/>
      <c r="K71" s="19">
        <f t="shared" si="0"/>
        <v>0</v>
      </c>
      <c r="L71" s="19">
        <f t="shared" si="1"/>
        <v>0</v>
      </c>
    </row>
    <row r="72" spans="2:12" x14ac:dyDescent="0.45">
      <c r="B72" s="143" t="s">
        <v>112</v>
      </c>
      <c r="C72" s="144">
        <v>3.9504154747309634E-3</v>
      </c>
      <c r="D72" s="145">
        <v>6.2732334325472344E-2</v>
      </c>
      <c r="E72" s="146">
        <v>7341</v>
      </c>
      <c r="F72" s="147">
        <v>0</v>
      </c>
      <c r="H72" s="47"/>
      <c r="I72" s="50"/>
      <c r="J72" s="44"/>
      <c r="K72" s="19">
        <f t="shared" ref="K72:K122" si="4">((1-C72)/D72)*I72</f>
        <v>0</v>
      </c>
      <c r="L72" s="19">
        <f t="shared" ref="L72:L122" si="5">((0-C72)/D72)*I72</f>
        <v>0</v>
      </c>
    </row>
    <row r="73" spans="2:12" x14ac:dyDescent="0.45">
      <c r="B73" s="143" t="s">
        <v>113</v>
      </c>
      <c r="C73" s="144">
        <v>0.83476365617763248</v>
      </c>
      <c r="D73" s="145">
        <v>0.37141901742447203</v>
      </c>
      <c r="E73" s="146">
        <v>7341</v>
      </c>
      <c r="F73" s="147">
        <v>0</v>
      </c>
      <c r="H73" s="47"/>
      <c r="I73" s="50"/>
      <c r="J73" s="44"/>
      <c r="K73" s="19">
        <f t="shared" si="4"/>
        <v>0</v>
      </c>
      <c r="L73" s="19">
        <f t="shared" si="5"/>
        <v>0</v>
      </c>
    </row>
    <row r="74" spans="2:12" ht="23.25" x14ac:dyDescent="0.45">
      <c r="B74" s="143" t="s">
        <v>114</v>
      </c>
      <c r="C74" s="144">
        <v>1.7981201471189211E-2</v>
      </c>
      <c r="D74" s="145">
        <v>0.13289199964735424</v>
      </c>
      <c r="E74" s="146">
        <v>7341</v>
      </c>
      <c r="F74" s="147">
        <v>0</v>
      </c>
      <c r="H74" s="47"/>
      <c r="I74" s="50"/>
      <c r="J74" s="44"/>
      <c r="K74" s="19">
        <f t="shared" si="4"/>
        <v>0</v>
      </c>
      <c r="L74" s="19">
        <f t="shared" si="5"/>
        <v>0</v>
      </c>
    </row>
    <row r="75" spans="2:12" x14ac:dyDescent="0.45">
      <c r="B75" s="143" t="s">
        <v>115</v>
      </c>
      <c r="C75" s="144">
        <v>4.086636697997548E-4</v>
      </c>
      <c r="D75" s="145">
        <v>2.0212677143345702E-2</v>
      </c>
      <c r="E75" s="146">
        <v>7341</v>
      </c>
      <c r="F75" s="147">
        <v>0</v>
      </c>
      <c r="H75" s="47"/>
      <c r="I75" s="50"/>
      <c r="J75" s="44"/>
      <c r="K75" s="19">
        <f t="shared" si="4"/>
        <v>0</v>
      </c>
      <c r="L75" s="19">
        <f t="shared" si="5"/>
        <v>0</v>
      </c>
    </row>
    <row r="76" spans="2:12" x14ac:dyDescent="0.45">
      <c r="B76" s="143" t="s">
        <v>116</v>
      </c>
      <c r="C76" s="144">
        <v>1.3622122326658494E-4</v>
      </c>
      <c r="D76" s="145">
        <v>1.1671384805008312E-2</v>
      </c>
      <c r="E76" s="146">
        <v>7341</v>
      </c>
      <c r="F76" s="147">
        <v>0</v>
      </c>
      <c r="H76" s="47"/>
      <c r="I76" s="50"/>
      <c r="J76" s="44"/>
      <c r="K76" s="19">
        <f t="shared" si="4"/>
        <v>0</v>
      </c>
      <c r="L76" s="19">
        <f t="shared" si="5"/>
        <v>0</v>
      </c>
    </row>
    <row r="77" spans="2:12" x14ac:dyDescent="0.45">
      <c r="B77" s="143" t="s">
        <v>117</v>
      </c>
      <c r="C77" s="144">
        <v>4.7677428143304721E-3</v>
      </c>
      <c r="D77" s="145">
        <v>6.8888735669277737E-2</v>
      </c>
      <c r="E77" s="146">
        <v>7341</v>
      </c>
      <c r="F77" s="147">
        <v>0</v>
      </c>
      <c r="H77" s="47"/>
      <c r="I77" s="50"/>
      <c r="J77" s="44"/>
      <c r="K77" s="19">
        <f t="shared" si="4"/>
        <v>0</v>
      </c>
      <c r="L77" s="19">
        <f t="shared" si="5"/>
        <v>0</v>
      </c>
    </row>
    <row r="78" spans="2:12" x14ac:dyDescent="0.45">
      <c r="B78" s="143" t="s">
        <v>118</v>
      </c>
      <c r="C78" s="144">
        <v>0.12995504699632202</v>
      </c>
      <c r="D78" s="145">
        <v>0.33627687542192186</v>
      </c>
      <c r="E78" s="146">
        <v>7341</v>
      </c>
      <c r="F78" s="147">
        <v>0</v>
      </c>
      <c r="H78" s="47"/>
      <c r="I78" s="50"/>
      <c r="J78" s="44"/>
      <c r="K78" s="19">
        <f t="shared" si="4"/>
        <v>0</v>
      </c>
      <c r="L78" s="19">
        <f t="shared" si="5"/>
        <v>0</v>
      </c>
    </row>
    <row r="79" spans="2:12" x14ac:dyDescent="0.45">
      <c r="B79" s="143" t="s">
        <v>119</v>
      </c>
      <c r="C79" s="144">
        <v>9.3992644053943596E-3</v>
      </c>
      <c r="D79" s="145">
        <v>9.6499672287019167E-2</v>
      </c>
      <c r="E79" s="146">
        <v>7341</v>
      </c>
      <c r="F79" s="147">
        <v>0</v>
      </c>
      <c r="H79" s="47"/>
      <c r="I79" s="50"/>
      <c r="J79" s="44"/>
      <c r="K79" s="19">
        <f t="shared" si="4"/>
        <v>0</v>
      </c>
      <c r="L79" s="19">
        <f t="shared" si="5"/>
        <v>0</v>
      </c>
    </row>
    <row r="80" spans="2:12" x14ac:dyDescent="0.45">
      <c r="B80" s="143" t="s">
        <v>120</v>
      </c>
      <c r="C80" s="144">
        <v>2.4519820187985288E-3</v>
      </c>
      <c r="D80" s="145">
        <v>4.9460115662731827E-2</v>
      </c>
      <c r="E80" s="146">
        <v>7341</v>
      </c>
      <c r="F80" s="147">
        <v>0</v>
      </c>
      <c r="H80" s="47"/>
      <c r="I80" s="50"/>
      <c r="J80" s="44"/>
      <c r="K80" s="19">
        <f t="shared" si="4"/>
        <v>0</v>
      </c>
      <c r="L80" s="19">
        <f t="shared" si="5"/>
        <v>0</v>
      </c>
    </row>
    <row r="81" spans="2:12" x14ac:dyDescent="0.45">
      <c r="B81" s="143" t="s">
        <v>121</v>
      </c>
      <c r="C81" s="144">
        <v>0.13254325023838714</v>
      </c>
      <c r="D81" s="145">
        <v>0.33910352592790438</v>
      </c>
      <c r="E81" s="146">
        <v>7341</v>
      </c>
      <c r="F81" s="147">
        <v>0</v>
      </c>
      <c r="H81" s="47"/>
      <c r="I81" s="50"/>
      <c r="J81" s="44"/>
      <c r="K81" s="19">
        <f t="shared" si="4"/>
        <v>0</v>
      </c>
      <c r="L81" s="19">
        <f t="shared" si="5"/>
        <v>0</v>
      </c>
    </row>
    <row r="82" spans="2:12" x14ac:dyDescent="0.45">
      <c r="B82" s="143" t="s">
        <v>122</v>
      </c>
      <c r="C82" s="144">
        <v>0.61544748671843075</v>
      </c>
      <c r="D82" s="145">
        <v>0.48652247834549761</v>
      </c>
      <c r="E82" s="146">
        <v>7341</v>
      </c>
      <c r="F82" s="147">
        <v>0</v>
      </c>
      <c r="H82" s="47"/>
      <c r="I82" s="50"/>
      <c r="J82" s="44"/>
      <c r="K82" s="19">
        <f t="shared" si="4"/>
        <v>0</v>
      </c>
      <c r="L82" s="19">
        <f t="shared" si="5"/>
        <v>0</v>
      </c>
    </row>
    <row r="83" spans="2:12" x14ac:dyDescent="0.45">
      <c r="B83" s="143" t="s">
        <v>123</v>
      </c>
      <c r="C83" s="144">
        <v>4.1275030649775238E-2</v>
      </c>
      <c r="D83" s="145">
        <v>0.19893917083843896</v>
      </c>
      <c r="E83" s="146">
        <v>7341</v>
      </c>
      <c r="F83" s="147">
        <v>0</v>
      </c>
      <c r="H83" s="47"/>
      <c r="I83" s="50"/>
      <c r="J83" s="44"/>
      <c r="K83" s="19">
        <f t="shared" si="4"/>
        <v>0</v>
      </c>
      <c r="L83" s="19">
        <f t="shared" si="5"/>
        <v>0</v>
      </c>
    </row>
    <row r="84" spans="2:12" x14ac:dyDescent="0.45">
      <c r="B84" s="143" t="s">
        <v>124</v>
      </c>
      <c r="C84" s="144">
        <v>1.048903419152704E-2</v>
      </c>
      <c r="D84" s="145">
        <v>0.1018843873609159</v>
      </c>
      <c r="E84" s="146">
        <v>7341</v>
      </c>
      <c r="F84" s="147">
        <v>0</v>
      </c>
      <c r="H84" s="47"/>
      <c r="I84" s="50"/>
      <c r="J84" s="44"/>
      <c r="K84" s="19">
        <f t="shared" si="4"/>
        <v>0</v>
      </c>
      <c r="L84" s="19">
        <f t="shared" si="5"/>
        <v>0</v>
      </c>
    </row>
    <row r="85" spans="2:12" x14ac:dyDescent="0.45">
      <c r="B85" s="143" t="s">
        <v>125</v>
      </c>
      <c r="C85" s="144">
        <v>5.4488489306633978E-4</v>
      </c>
      <c r="D85" s="145">
        <v>2.3337998801722281E-2</v>
      </c>
      <c r="E85" s="146">
        <v>7341</v>
      </c>
      <c r="F85" s="147">
        <v>0</v>
      </c>
      <c r="H85" s="47"/>
      <c r="I85" s="50"/>
      <c r="J85" s="44"/>
      <c r="K85" s="19">
        <f t="shared" si="4"/>
        <v>0</v>
      </c>
      <c r="L85" s="19">
        <f t="shared" si="5"/>
        <v>0</v>
      </c>
    </row>
    <row r="86" spans="2:12" x14ac:dyDescent="0.45">
      <c r="B86" s="143" t="s">
        <v>126</v>
      </c>
      <c r="C86" s="144">
        <v>2.7244244653316989E-4</v>
      </c>
      <c r="D86" s="145">
        <v>1.6504706269232262E-2</v>
      </c>
      <c r="E86" s="146">
        <v>7341</v>
      </c>
      <c r="F86" s="147">
        <v>0</v>
      </c>
      <c r="H86" s="47"/>
      <c r="I86" s="50"/>
      <c r="J86" s="44"/>
      <c r="K86" s="19">
        <f t="shared" si="4"/>
        <v>0</v>
      </c>
      <c r="L86" s="19">
        <f t="shared" si="5"/>
        <v>0</v>
      </c>
    </row>
    <row r="87" spans="2:12" x14ac:dyDescent="0.45">
      <c r="B87" s="143" t="s">
        <v>127</v>
      </c>
      <c r="C87" s="144">
        <v>1.3622122326658494E-4</v>
      </c>
      <c r="D87" s="145">
        <v>1.1671384805008228E-2</v>
      </c>
      <c r="E87" s="146">
        <v>7341</v>
      </c>
      <c r="F87" s="147">
        <v>0</v>
      </c>
      <c r="H87" s="47"/>
      <c r="I87" s="50"/>
      <c r="J87" s="44"/>
      <c r="K87" s="19">
        <f t="shared" si="4"/>
        <v>0</v>
      </c>
      <c r="L87" s="19">
        <f t="shared" si="5"/>
        <v>0</v>
      </c>
    </row>
    <row r="88" spans="2:12" x14ac:dyDescent="0.45">
      <c r="B88" s="143" t="s">
        <v>128</v>
      </c>
      <c r="C88" s="144">
        <v>2.9968669118648683E-3</v>
      </c>
      <c r="D88" s="145">
        <v>5.4665279377993321E-2</v>
      </c>
      <c r="E88" s="146">
        <v>7341</v>
      </c>
      <c r="F88" s="147">
        <v>0</v>
      </c>
      <c r="H88" s="47"/>
      <c r="I88" s="50"/>
      <c r="J88" s="44"/>
      <c r="K88" s="19">
        <f t="shared" si="4"/>
        <v>0</v>
      </c>
      <c r="L88" s="19">
        <f t="shared" si="5"/>
        <v>0</v>
      </c>
    </row>
    <row r="89" spans="2:12" x14ac:dyDescent="0.45">
      <c r="B89" s="143" t="s">
        <v>129</v>
      </c>
      <c r="C89" s="144">
        <v>2.8742678109249423E-2</v>
      </c>
      <c r="D89" s="145">
        <v>0.16709380571168675</v>
      </c>
      <c r="E89" s="146">
        <v>7341</v>
      </c>
      <c r="F89" s="147">
        <v>0</v>
      </c>
      <c r="H89" s="47"/>
      <c r="I89" s="50"/>
      <c r="J89" s="44"/>
      <c r="K89" s="19">
        <f t="shared" si="4"/>
        <v>0</v>
      </c>
      <c r="L89" s="19">
        <f t="shared" si="5"/>
        <v>0</v>
      </c>
    </row>
    <row r="90" spans="2:12" x14ac:dyDescent="0.45">
      <c r="B90" s="143" t="s">
        <v>130</v>
      </c>
      <c r="C90" s="144">
        <v>5.5033374199700315E-2</v>
      </c>
      <c r="D90" s="145">
        <v>0.22806092833528166</v>
      </c>
      <c r="E90" s="146">
        <v>7341</v>
      </c>
      <c r="F90" s="147">
        <v>0</v>
      </c>
      <c r="H90" s="47"/>
      <c r="I90" s="50"/>
      <c r="J90" s="44"/>
      <c r="K90" s="19">
        <f t="shared" si="4"/>
        <v>0</v>
      </c>
      <c r="L90" s="19">
        <f t="shared" si="5"/>
        <v>0</v>
      </c>
    </row>
    <row r="91" spans="2:12" x14ac:dyDescent="0.45">
      <c r="B91" s="143" t="s">
        <v>131</v>
      </c>
      <c r="C91" s="144">
        <v>3.0649775234981611E-2</v>
      </c>
      <c r="D91" s="145">
        <v>0.17237869429510369</v>
      </c>
      <c r="E91" s="146">
        <v>7341</v>
      </c>
      <c r="F91" s="147">
        <v>0</v>
      </c>
      <c r="H91" s="47"/>
      <c r="I91" s="50"/>
      <c r="J91" s="44"/>
      <c r="K91" s="19">
        <f t="shared" si="4"/>
        <v>0</v>
      </c>
      <c r="L91" s="19">
        <f t="shared" si="5"/>
        <v>0</v>
      </c>
    </row>
    <row r="92" spans="2:12" x14ac:dyDescent="0.45">
      <c r="B92" s="143" t="s">
        <v>132</v>
      </c>
      <c r="C92" s="144">
        <v>1.3622122326658494E-4</v>
      </c>
      <c r="D92" s="145">
        <v>1.1671384805008149E-2</v>
      </c>
      <c r="E92" s="146">
        <v>7341</v>
      </c>
      <c r="F92" s="147">
        <v>0</v>
      </c>
      <c r="H92" s="47"/>
      <c r="I92" s="50"/>
      <c r="J92" s="44"/>
      <c r="K92" s="19">
        <f t="shared" si="4"/>
        <v>0</v>
      </c>
      <c r="L92" s="19">
        <f t="shared" si="5"/>
        <v>0</v>
      </c>
    </row>
    <row r="93" spans="2:12" x14ac:dyDescent="0.45">
      <c r="B93" s="143" t="s">
        <v>133</v>
      </c>
      <c r="C93" s="144">
        <v>8.1732733959950961E-4</v>
      </c>
      <c r="D93" s="145">
        <v>2.8579198328619715E-2</v>
      </c>
      <c r="E93" s="146">
        <v>7341</v>
      </c>
      <c r="F93" s="147">
        <v>0</v>
      </c>
      <c r="H93" s="47"/>
      <c r="I93" s="50"/>
      <c r="J93" s="44"/>
      <c r="K93" s="19">
        <f t="shared" si="4"/>
        <v>0</v>
      </c>
      <c r="L93" s="19">
        <f t="shared" si="5"/>
        <v>0</v>
      </c>
    </row>
    <row r="94" spans="2:12" x14ac:dyDescent="0.45">
      <c r="B94" s="143" t="s">
        <v>134</v>
      </c>
      <c r="C94" s="144">
        <v>6.8110611633292475E-4</v>
      </c>
      <c r="D94" s="145">
        <v>2.6090897672131935E-2</v>
      </c>
      <c r="E94" s="146">
        <v>7341</v>
      </c>
      <c r="F94" s="147">
        <v>0</v>
      </c>
      <c r="H94" s="47"/>
      <c r="I94" s="50"/>
      <c r="J94" s="44"/>
      <c r="K94" s="19">
        <f t="shared" si="4"/>
        <v>0</v>
      </c>
      <c r="L94" s="19">
        <f t="shared" si="5"/>
        <v>0</v>
      </c>
    </row>
    <row r="95" spans="2:12" x14ac:dyDescent="0.45">
      <c r="B95" s="143" t="s">
        <v>135</v>
      </c>
      <c r="C95" s="144">
        <v>1.7300095354856288E-2</v>
      </c>
      <c r="D95" s="145">
        <v>0.13039600546464294</v>
      </c>
      <c r="E95" s="146">
        <v>7341</v>
      </c>
      <c r="F95" s="147">
        <v>0</v>
      </c>
      <c r="H95" s="47"/>
      <c r="I95" s="50"/>
      <c r="J95" s="44"/>
      <c r="K95" s="19">
        <f t="shared" si="4"/>
        <v>0</v>
      </c>
      <c r="L95" s="19">
        <f t="shared" si="5"/>
        <v>0</v>
      </c>
    </row>
    <row r="96" spans="2:12" x14ac:dyDescent="0.45">
      <c r="B96" s="143" t="s">
        <v>136</v>
      </c>
      <c r="C96" s="144">
        <v>0.41670072197248331</v>
      </c>
      <c r="D96" s="145">
        <v>0.49304598658658233</v>
      </c>
      <c r="E96" s="146">
        <v>7341</v>
      </c>
      <c r="F96" s="147">
        <v>0</v>
      </c>
      <c r="H96" s="47"/>
      <c r="I96" s="50"/>
      <c r="J96" s="44"/>
      <c r="K96" s="19">
        <f t="shared" si="4"/>
        <v>0</v>
      </c>
      <c r="L96" s="19">
        <f t="shared" si="5"/>
        <v>0</v>
      </c>
    </row>
    <row r="97" spans="2:12" x14ac:dyDescent="0.45">
      <c r="B97" s="143" t="s">
        <v>137</v>
      </c>
      <c r="C97" s="144">
        <v>1.4303228442991417E-2</v>
      </c>
      <c r="D97" s="145">
        <v>0.11874580790735152</v>
      </c>
      <c r="E97" s="146">
        <v>7341</v>
      </c>
      <c r="F97" s="147">
        <v>0</v>
      </c>
      <c r="H97" s="47"/>
      <c r="I97" s="50"/>
      <c r="J97" s="44"/>
      <c r="K97" s="19">
        <f t="shared" si="4"/>
        <v>0</v>
      </c>
      <c r="L97" s="19">
        <f t="shared" si="5"/>
        <v>0</v>
      </c>
    </row>
    <row r="98" spans="2:12" x14ac:dyDescent="0.45">
      <c r="B98" s="143" t="s">
        <v>138</v>
      </c>
      <c r="C98" s="144">
        <v>5.4079825636834215E-2</v>
      </c>
      <c r="D98" s="145">
        <v>0.22619055565819152</v>
      </c>
      <c r="E98" s="146">
        <v>7341</v>
      </c>
      <c r="F98" s="147">
        <v>0</v>
      </c>
      <c r="H98" s="47"/>
      <c r="I98" s="50"/>
      <c r="J98" s="44"/>
      <c r="K98" s="19">
        <f t="shared" si="4"/>
        <v>0</v>
      </c>
      <c r="L98" s="19">
        <f t="shared" si="5"/>
        <v>0</v>
      </c>
    </row>
    <row r="99" spans="2:12" x14ac:dyDescent="0.45">
      <c r="B99" s="143" t="s">
        <v>139</v>
      </c>
      <c r="C99" s="144">
        <v>9.8079280751941153E-2</v>
      </c>
      <c r="D99" s="145">
        <v>0.29744207364493247</v>
      </c>
      <c r="E99" s="146">
        <v>7341</v>
      </c>
      <c r="F99" s="147">
        <v>0</v>
      </c>
      <c r="H99" s="47"/>
      <c r="I99" s="50"/>
      <c r="J99" s="44"/>
      <c r="K99" s="19">
        <f t="shared" si="4"/>
        <v>0</v>
      </c>
      <c r="L99" s="19">
        <f t="shared" si="5"/>
        <v>0</v>
      </c>
    </row>
    <row r="100" spans="2:12" x14ac:dyDescent="0.45">
      <c r="B100" s="143" t="s">
        <v>140</v>
      </c>
      <c r="C100" s="144">
        <v>1.3622122326658494E-4</v>
      </c>
      <c r="D100" s="145">
        <v>1.1671384805008388E-2</v>
      </c>
      <c r="E100" s="146">
        <v>7341</v>
      </c>
      <c r="F100" s="147">
        <v>0</v>
      </c>
      <c r="H100" s="47"/>
      <c r="I100" s="50"/>
      <c r="J100" s="44"/>
      <c r="K100" s="19">
        <f t="shared" si="4"/>
        <v>0</v>
      </c>
      <c r="L100" s="19">
        <f t="shared" si="5"/>
        <v>0</v>
      </c>
    </row>
    <row r="101" spans="2:12" x14ac:dyDescent="0.45">
      <c r="B101" s="143" t="s">
        <v>141</v>
      </c>
      <c r="C101" s="144">
        <v>0.29151341779049167</v>
      </c>
      <c r="D101" s="145">
        <v>0.45449035533936583</v>
      </c>
      <c r="E101" s="146">
        <v>7341</v>
      </c>
      <c r="F101" s="147">
        <v>0</v>
      </c>
      <c r="H101" s="47"/>
      <c r="I101" s="50"/>
      <c r="J101" s="44"/>
      <c r="K101" s="19">
        <f t="shared" si="4"/>
        <v>0</v>
      </c>
      <c r="L101" s="19">
        <f t="shared" si="5"/>
        <v>0</v>
      </c>
    </row>
    <row r="102" spans="2:12" x14ac:dyDescent="0.45">
      <c r="B102" s="143" t="s">
        <v>142</v>
      </c>
      <c r="C102" s="144">
        <v>7.928075194115243E-2</v>
      </c>
      <c r="D102" s="145">
        <v>0.2701948540933149</v>
      </c>
      <c r="E102" s="146">
        <v>7341</v>
      </c>
      <c r="F102" s="147">
        <v>0</v>
      </c>
      <c r="H102" s="47"/>
      <c r="I102" s="50"/>
      <c r="J102" s="44"/>
      <c r="K102" s="19">
        <f t="shared" si="4"/>
        <v>0</v>
      </c>
      <c r="L102" s="19">
        <f t="shared" si="5"/>
        <v>0</v>
      </c>
    </row>
    <row r="103" spans="2:12" x14ac:dyDescent="0.45">
      <c r="B103" s="143" t="s">
        <v>143</v>
      </c>
      <c r="C103" s="144">
        <v>3.6779730281977932E-3</v>
      </c>
      <c r="D103" s="145">
        <v>6.0538787449563133E-2</v>
      </c>
      <c r="E103" s="146">
        <v>7341</v>
      </c>
      <c r="F103" s="147">
        <v>0</v>
      </c>
      <c r="H103" s="47"/>
      <c r="I103" s="50"/>
      <c r="J103" s="44"/>
      <c r="K103" s="19">
        <f t="shared" si="4"/>
        <v>0</v>
      </c>
      <c r="L103" s="19">
        <f t="shared" si="5"/>
        <v>0</v>
      </c>
    </row>
    <row r="104" spans="2:12" x14ac:dyDescent="0.45">
      <c r="B104" s="143" t="s">
        <v>144</v>
      </c>
      <c r="C104" s="144">
        <v>4.6315215910638884E-3</v>
      </c>
      <c r="D104" s="145">
        <v>6.7902125694479606E-2</v>
      </c>
      <c r="E104" s="146">
        <v>7341</v>
      </c>
      <c r="F104" s="147">
        <v>0</v>
      </c>
      <c r="H104" s="47"/>
      <c r="I104" s="50"/>
      <c r="J104" s="44"/>
      <c r="K104" s="19">
        <f t="shared" si="4"/>
        <v>0</v>
      </c>
      <c r="L104" s="19">
        <f t="shared" si="5"/>
        <v>0</v>
      </c>
    </row>
    <row r="105" spans="2:12" x14ac:dyDescent="0.45">
      <c r="B105" s="143" t="s">
        <v>145</v>
      </c>
      <c r="C105" s="144">
        <v>1.8253643917722381E-2</v>
      </c>
      <c r="D105" s="145">
        <v>0.13387639776835839</v>
      </c>
      <c r="E105" s="146">
        <v>7341</v>
      </c>
      <c r="F105" s="147">
        <v>0</v>
      </c>
      <c r="H105" s="47"/>
      <c r="I105" s="50"/>
      <c r="J105" s="44"/>
      <c r="K105" s="19">
        <f t="shared" si="4"/>
        <v>0</v>
      </c>
      <c r="L105" s="19">
        <f t="shared" si="5"/>
        <v>0</v>
      </c>
    </row>
    <row r="106" spans="2:12" x14ac:dyDescent="0.45">
      <c r="B106" s="143" t="s">
        <v>146</v>
      </c>
      <c r="C106" s="144">
        <v>1.3622122326658494E-4</v>
      </c>
      <c r="D106" s="145">
        <v>1.1671384805008471E-2</v>
      </c>
      <c r="E106" s="146">
        <v>7341</v>
      </c>
      <c r="F106" s="147">
        <v>0</v>
      </c>
      <c r="H106" s="47"/>
      <c r="I106" s="50"/>
      <c r="J106" s="44"/>
      <c r="K106" s="19">
        <f t="shared" si="4"/>
        <v>0</v>
      </c>
      <c r="L106" s="19">
        <f t="shared" si="5"/>
        <v>0</v>
      </c>
    </row>
    <row r="107" spans="2:12" x14ac:dyDescent="0.45">
      <c r="B107" s="143" t="s">
        <v>147</v>
      </c>
      <c r="C107" s="144">
        <v>1.7708759024656041E-3</v>
      </c>
      <c r="D107" s="145">
        <v>4.2047363026739358E-2</v>
      </c>
      <c r="E107" s="146">
        <v>7341</v>
      </c>
      <c r="F107" s="147">
        <v>0</v>
      </c>
      <c r="H107" s="47"/>
      <c r="I107" s="50"/>
      <c r="J107" s="44"/>
      <c r="K107" s="19">
        <f t="shared" si="4"/>
        <v>0</v>
      </c>
      <c r="L107" s="19">
        <f t="shared" si="5"/>
        <v>0</v>
      </c>
    </row>
    <row r="108" spans="2:12" x14ac:dyDescent="0.45">
      <c r="B108" s="143" t="s">
        <v>148</v>
      </c>
      <c r="C108" s="144">
        <v>1.3622122326658494E-4</v>
      </c>
      <c r="D108" s="145">
        <v>1.1671384805008291E-2</v>
      </c>
      <c r="E108" s="146">
        <v>7341</v>
      </c>
      <c r="F108" s="147">
        <v>0</v>
      </c>
      <c r="H108" s="47"/>
      <c r="I108" s="50"/>
      <c r="J108" s="44"/>
      <c r="K108" s="19">
        <f t="shared" si="4"/>
        <v>0</v>
      </c>
      <c r="L108" s="19">
        <f t="shared" si="5"/>
        <v>0</v>
      </c>
    </row>
    <row r="109" spans="2:12" x14ac:dyDescent="0.45">
      <c r="B109" s="143" t="s">
        <v>149</v>
      </c>
      <c r="C109" s="144">
        <v>2.7244244653316983E-4</v>
      </c>
      <c r="D109" s="145">
        <v>1.6504706269232207E-2</v>
      </c>
      <c r="E109" s="146">
        <v>7341</v>
      </c>
      <c r="F109" s="147">
        <v>0</v>
      </c>
      <c r="H109" s="47"/>
      <c r="I109" s="50"/>
      <c r="J109" s="44"/>
      <c r="K109" s="19">
        <f t="shared" si="4"/>
        <v>0</v>
      </c>
      <c r="L109" s="19">
        <f t="shared" si="5"/>
        <v>0</v>
      </c>
    </row>
    <row r="110" spans="2:12" x14ac:dyDescent="0.45">
      <c r="B110" s="143" t="s">
        <v>150</v>
      </c>
      <c r="C110" s="144">
        <v>5.4488489306633978E-4</v>
      </c>
      <c r="D110" s="145">
        <v>2.3337998801721462E-2</v>
      </c>
      <c r="E110" s="146">
        <v>7341</v>
      </c>
      <c r="F110" s="147">
        <v>0</v>
      </c>
      <c r="H110" s="47"/>
      <c r="I110" s="50"/>
      <c r="J110" s="44"/>
      <c r="K110" s="19">
        <f t="shared" si="4"/>
        <v>0</v>
      </c>
      <c r="L110" s="19">
        <f t="shared" si="5"/>
        <v>0</v>
      </c>
    </row>
    <row r="111" spans="2:12" x14ac:dyDescent="0.45">
      <c r="B111" s="143" t="s">
        <v>151</v>
      </c>
      <c r="C111" s="144">
        <v>2.7244244653316989E-4</v>
      </c>
      <c r="D111" s="145">
        <v>1.6504706269232377E-2</v>
      </c>
      <c r="E111" s="146">
        <v>7341</v>
      </c>
      <c r="F111" s="147">
        <v>0</v>
      </c>
      <c r="H111" s="47"/>
      <c r="I111" s="50"/>
      <c r="J111" s="44"/>
      <c r="K111" s="19">
        <f t="shared" si="4"/>
        <v>0</v>
      </c>
      <c r="L111" s="19">
        <f t="shared" si="5"/>
        <v>0</v>
      </c>
    </row>
    <row r="112" spans="2:12" x14ac:dyDescent="0.45">
      <c r="B112" s="143" t="s">
        <v>152</v>
      </c>
      <c r="C112" s="144">
        <v>1.3622122326658494E-4</v>
      </c>
      <c r="D112" s="145">
        <v>1.1671384805008506E-2</v>
      </c>
      <c r="E112" s="146">
        <v>7341</v>
      </c>
      <c r="F112" s="147">
        <v>0</v>
      </c>
      <c r="H112" s="47"/>
      <c r="I112" s="50"/>
      <c r="J112" s="44"/>
      <c r="K112" s="19">
        <f t="shared" si="4"/>
        <v>0</v>
      </c>
      <c r="L112" s="19">
        <f t="shared" si="5"/>
        <v>0</v>
      </c>
    </row>
    <row r="113" spans="2:12" x14ac:dyDescent="0.45">
      <c r="B113" s="143" t="s">
        <v>153</v>
      </c>
      <c r="C113" s="144">
        <v>1.3622122326658493E-3</v>
      </c>
      <c r="D113" s="145">
        <v>3.6885524873412519E-2</v>
      </c>
      <c r="E113" s="146">
        <v>7341</v>
      </c>
      <c r="F113" s="147">
        <v>0</v>
      </c>
      <c r="H113" s="47"/>
      <c r="I113" s="50"/>
      <c r="J113" s="44"/>
      <c r="K113" s="19">
        <f t="shared" si="4"/>
        <v>0</v>
      </c>
      <c r="L113" s="19">
        <f t="shared" si="5"/>
        <v>0</v>
      </c>
    </row>
    <row r="114" spans="2:12" x14ac:dyDescent="0.45">
      <c r="B114" s="143" t="s">
        <v>154</v>
      </c>
      <c r="C114" s="144">
        <v>3.8823048630976707E-2</v>
      </c>
      <c r="D114" s="145">
        <v>0.19318618849465696</v>
      </c>
      <c r="E114" s="146">
        <v>7341</v>
      </c>
      <c r="F114" s="147">
        <v>0</v>
      </c>
      <c r="H114" s="47"/>
      <c r="I114" s="50"/>
      <c r="J114" s="44"/>
      <c r="K114" s="19">
        <f t="shared" si="4"/>
        <v>0</v>
      </c>
      <c r="L114" s="19">
        <f t="shared" si="5"/>
        <v>0</v>
      </c>
    </row>
    <row r="115" spans="2:12" x14ac:dyDescent="0.45">
      <c r="B115" s="143" t="s">
        <v>155</v>
      </c>
      <c r="C115" s="144">
        <v>0.93706579485083774</v>
      </c>
      <c r="D115" s="145">
        <v>0.2428611239102712</v>
      </c>
      <c r="E115" s="146">
        <v>7341</v>
      </c>
      <c r="F115" s="147">
        <v>0</v>
      </c>
      <c r="H115" s="47"/>
      <c r="I115" s="50"/>
      <c r="J115" s="44"/>
      <c r="K115" s="19">
        <f t="shared" si="4"/>
        <v>0</v>
      </c>
      <c r="L115" s="19">
        <f t="shared" si="5"/>
        <v>0</v>
      </c>
    </row>
    <row r="116" spans="2:12" x14ac:dyDescent="0.45">
      <c r="B116" s="143" t="s">
        <v>156</v>
      </c>
      <c r="C116" s="144">
        <v>2.724424465331699E-3</v>
      </c>
      <c r="D116" s="145">
        <v>5.21284197000191E-2</v>
      </c>
      <c r="E116" s="146">
        <v>7341</v>
      </c>
      <c r="F116" s="147">
        <v>0</v>
      </c>
      <c r="H116" s="47"/>
      <c r="I116" s="50"/>
      <c r="J116" s="44"/>
      <c r="K116" s="19">
        <f t="shared" si="4"/>
        <v>0</v>
      </c>
      <c r="L116" s="19">
        <f t="shared" si="5"/>
        <v>0</v>
      </c>
    </row>
    <row r="117" spans="2:12" x14ac:dyDescent="0.45">
      <c r="B117" s="143" t="s">
        <v>157</v>
      </c>
      <c r="C117" s="144">
        <v>1.6346546791990192E-3</v>
      </c>
      <c r="D117" s="145">
        <v>4.0400555989122129E-2</v>
      </c>
      <c r="E117" s="146">
        <v>7341</v>
      </c>
      <c r="F117" s="147">
        <v>0</v>
      </c>
      <c r="H117" s="47"/>
      <c r="I117" s="50"/>
      <c r="J117" s="44"/>
      <c r="K117" s="19">
        <f t="shared" si="4"/>
        <v>0</v>
      </c>
      <c r="L117" s="19">
        <f t="shared" si="5"/>
        <v>0</v>
      </c>
    </row>
    <row r="118" spans="2:12" x14ac:dyDescent="0.45">
      <c r="B118" s="143" t="s">
        <v>158</v>
      </c>
      <c r="C118" s="144">
        <v>1.6346546791990192E-3</v>
      </c>
      <c r="D118" s="145">
        <v>4.0400555989122129E-2</v>
      </c>
      <c r="E118" s="146">
        <v>7341</v>
      </c>
      <c r="F118" s="147">
        <v>0</v>
      </c>
      <c r="H118" s="47"/>
      <c r="I118" s="50"/>
      <c r="J118" s="44"/>
      <c r="K118" s="19">
        <f t="shared" si="4"/>
        <v>0</v>
      </c>
      <c r="L118" s="19">
        <f t="shared" si="5"/>
        <v>0</v>
      </c>
    </row>
    <row r="119" spans="2:12" x14ac:dyDescent="0.45">
      <c r="B119" s="143" t="s">
        <v>159</v>
      </c>
      <c r="C119" s="144">
        <v>1.3213458656858738E-2</v>
      </c>
      <c r="D119" s="145">
        <v>0.11419561978928017</v>
      </c>
      <c r="E119" s="146">
        <v>7341</v>
      </c>
      <c r="F119" s="147">
        <v>0</v>
      </c>
      <c r="H119" s="47"/>
      <c r="I119" s="50"/>
      <c r="J119" s="44"/>
      <c r="K119" s="19">
        <f t="shared" si="4"/>
        <v>0</v>
      </c>
      <c r="L119" s="19">
        <f t="shared" si="5"/>
        <v>0</v>
      </c>
    </row>
    <row r="120" spans="2:12" ht="14.65" thickBot="1" x14ac:dyDescent="0.5">
      <c r="B120" s="150" t="s">
        <v>160</v>
      </c>
      <c r="C120" s="151">
        <v>6.1140350877192997</v>
      </c>
      <c r="D120" s="152">
        <v>7.9690891033270166</v>
      </c>
      <c r="E120" s="153">
        <v>7341</v>
      </c>
      <c r="F120" s="154">
        <v>729</v>
      </c>
      <c r="H120" s="47"/>
      <c r="I120" s="50"/>
      <c r="J120" s="44"/>
      <c r="K120" s="19">
        <f t="shared" si="4"/>
        <v>0</v>
      </c>
      <c r="L120" s="19">
        <f t="shared" si="5"/>
        <v>0</v>
      </c>
    </row>
    <row r="121" spans="2:12" x14ac:dyDescent="0.45">
      <c r="B121" s="155" t="s">
        <v>174</v>
      </c>
      <c r="C121" s="133"/>
      <c r="D121" s="133"/>
      <c r="E121" s="133"/>
      <c r="F121" s="133"/>
      <c r="H121" s="47"/>
      <c r="I121" s="50"/>
      <c r="J121" s="44"/>
      <c r="K121" s="19" t="e">
        <f t="shared" si="4"/>
        <v>#DIV/0!</v>
      </c>
      <c r="L121" s="19" t="e">
        <f t="shared" si="5"/>
        <v>#DIV/0!</v>
      </c>
    </row>
    <row r="122" spans="2:12" x14ac:dyDescent="0.45">
      <c r="B122" s="47"/>
      <c r="C122" s="51"/>
      <c r="D122" s="52"/>
      <c r="E122" s="48"/>
      <c r="F122" s="49"/>
      <c r="H122" s="47"/>
      <c r="I122" s="50"/>
      <c r="J122" s="44"/>
      <c r="K122" s="19" t="e">
        <f t="shared" si="4"/>
        <v>#DIV/0!</v>
      </c>
      <c r="L122" s="19" t="e">
        <f t="shared" si="5"/>
        <v>#DIV/0!</v>
      </c>
    </row>
    <row r="123" spans="2:12" x14ac:dyDescent="0.45">
      <c r="B123" s="47"/>
      <c r="C123" s="51"/>
      <c r="D123" s="52"/>
      <c r="E123" s="48"/>
      <c r="F123" s="49"/>
      <c r="H123" s="47"/>
      <c r="I123" s="50"/>
      <c r="J123" s="44"/>
      <c r="K123" s="19" t="e">
        <f t="shared" ref="K123:K124" si="6">((1-C123)/D123)*I123</f>
        <v>#DIV/0!</v>
      </c>
      <c r="L123" s="19" t="e">
        <f t="shared" ref="L123:L124" si="7">((0-C123)/D123)*I123</f>
        <v>#DIV/0!</v>
      </c>
    </row>
    <row r="124" spans="2:12" x14ac:dyDescent="0.45">
      <c r="B124" s="47"/>
      <c r="C124" s="51"/>
      <c r="D124" s="52"/>
      <c r="E124" s="48"/>
      <c r="F124" s="49"/>
      <c r="H124" s="47"/>
      <c r="I124" s="50"/>
      <c r="J124" s="44"/>
      <c r="K124" s="19" t="e">
        <f t="shared" si="6"/>
        <v>#DIV/0!</v>
      </c>
      <c r="L124" s="19" t="e">
        <f t="shared" si="7"/>
        <v>#DIV/0!</v>
      </c>
    </row>
    <row r="125" spans="2:12" x14ac:dyDescent="0.45">
      <c r="B125" s="47"/>
      <c r="C125" s="51"/>
      <c r="D125" s="52"/>
      <c r="E125" s="48"/>
      <c r="F125" s="49"/>
      <c r="H125" s="47"/>
      <c r="I125" s="50"/>
      <c r="J125" s="44"/>
      <c r="K125" s="19" t="e">
        <f t="shared" ref="K125:K141" si="8">((1-C125)/D125)*I125</f>
        <v>#DIV/0!</v>
      </c>
      <c r="L125" s="19" t="e">
        <f t="shared" ref="L125:L141" si="9">((0-C125)/D125)*I125</f>
        <v>#DIV/0!</v>
      </c>
    </row>
    <row r="126" spans="2:12" x14ac:dyDescent="0.45">
      <c r="B126" s="47"/>
      <c r="C126" s="51"/>
      <c r="D126" s="52"/>
      <c r="E126" s="48"/>
      <c r="F126" s="49"/>
      <c r="H126" s="47"/>
      <c r="I126" s="50"/>
      <c r="J126" s="44"/>
      <c r="K126" s="19" t="e">
        <f t="shared" si="8"/>
        <v>#DIV/0!</v>
      </c>
      <c r="L126" s="19" t="e">
        <f t="shared" si="9"/>
        <v>#DIV/0!</v>
      </c>
    </row>
    <row r="127" spans="2:12" x14ac:dyDescent="0.45">
      <c r="B127" s="47"/>
      <c r="C127" s="51"/>
      <c r="D127" s="52"/>
      <c r="E127" s="48"/>
      <c r="F127" s="49"/>
      <c r="H127" s="47"/>
      <c r="I127" s="50"/>
      <c r="J127" s="44"/>
      <c r="K127" s="19" t="e">
        <f t="shared" si="8"/>
        <v>#DIV/0!</v>
      </c>
      <c r="L127" s="19" t="e">
        <f t="shared" si="9"/>
        <v>#DIV/0!</v>
      </c>
    </row>
    <row r="128" spans="2:12" x14ac:dyDescent="0.45">
      <c r="B128" s="47"/>
      <c r="C128" s="51"/>
      <c r="D128" s="52"/>
      <c r="E128" s="48"/>
      <c r="F128" s="49"/>
      <c r="H128" s="47"/>
      <c r="I128" s="50"/>
      <c r="J128" s="44"/>
      <c r="K128" s="19" t="e">
        <f t="shared" si="8"/>
        <v>#DIV/0!</v>
      </c>
      <c r="L128" s="19" t="e">
        <f t="shared" si="9"/>
        <v>#DIV/0!</v>
      </c>
    </row>
    <row r="129" spans="2:12" x14ac:dyDescent="0.45">
      <c r="B129" s="47"/>
      <c r="C129" s="51"/>
      <c r="D129" s="52"/>
      <c r="E129" s="48"/>
      <c r="F129" s="49"/>
      <c r="H129" s="47"/>
      <c r="I129" s="50"/>
      <c r="J129" s="44"/>
      <c r="K129" s="19" t="e">
        <f t="shared" si="8"/>
        <v>#DIV/0!</v>
      </c>
      <c r="L129" s="19" t="e">
        <f t="shared" si="9"/>
        <v>#DIV/0!</v>
      </c>
    </row>
    <row r="130" spans="2:12" x14ac:dyDescent="0.45">
      <c r="B130" s="47"/>
      <c r="C130" s="51"/>
      <c r="D130" s="52"/>
      <c r="E130" s="48"/>
      <c r="F130" s="49"/>
      <c r="H130" s="47"/>
      <c r="I130" s="50"/>
      <c r="J130" s="44"/>
      <c r="K130" s="19" t="e">
        <f t="shared" si="8"/>
        <v>#DIV/0!</v>
      </c>
      <c r="L130" s="19" t="e">
        <f t="shared" si="9"/>
        <v>#DIV/0!</v>
      </c>
    </row>
    <row r="131" spans="2:12" x14ac:dyDescent="0.45">
      <c r="B131" s="47"/>
      <c r="C131" s="51"/>
      <c r="D131" s="52"/>
      <c r="E131" s="48"/>
      <c r="F131" s="49"/>
      <c r="H131" s="47"/>
      <c r="I131" s="50"/>
      <c r="J131" s="44"/>
      <c r="K131" s="19" t="e">
        <f t="shared" si="8"/>
        <v>#DIV/0!</v>
      </c>
      <c r="L131" s="19" t="e">
        <f t="shared" si="9"/>
        <v>#DIV/0!</v>
      </c>
    </row>
    <row r="132" spans="2:12" x14ac:dyDescent="0.45">
      <c r="B132" s="47"/>
      <c r="C132" s="51"/>
      <c r="D132" s="52"/>
      <c r="E132" s="48"/>
      <c r="F132" s="49"/>
      <c r="H132" s="47"/>
      <c r="I132" s="50"/>
      <c r="J132" s="44"/>
      <c r="K132" s="19" t="e">
        <f t="shared" si="8"/>
        <v>#DIV/0!</v>
      </c>
      <c r="L132" s="19" t="e">
        <f t="shared" si="9"/>
        <v>#DIV/0!</v>
      </c>
    </row>
    <row r="133" spans="2:12" x14ac:dyDescent="0.45">
      <c r="B133" s="47"/>
      <c r="C133" s="51"/>
      <c r="D133" s="52"/>
      <c r="E133" s="48"/>
      <c r="F133" s="49"/>
      <c r="H133" s="47"/>
      <c r="I133" s="50"/>
      <c r="J133" s="44"/>
      <c r="K133" s="19" t="e">
        <f t="shared" si="8"/>
        <v>#DIV/0!</v>
      </c>
      <c r="L133" s="19" t="e">
        <f t="shared" si="9"/>
        <v>#DIV/0!</v>
      </c>
    </row>
    <row r="134" spans="2:12" x14ac:dyDescent="0.45">
      <c r="B134" s="47"/>
      <c r="C134" s="51"/>
      <c r="D134" s="52"/>
      <c r="E134" s="48"/>
      <c r="F134" s="49"/>
      <c r="H134" s="47"/>
      <c r="I134" s="50"/>
      <c r="J134" s="44"/>
      <c r="K134" s="19" t="e">
        <f t="shared" si="8"/>
        <v>#DIV/0!</v>
      </c>
      <c r="L134" s="19" t="e">
        <f t="shared" si="9"/>
        <v>#DIV/0!</v>
      </c>
    </row>
    <row r="135" spans="2:12" x14ac:dyDescent="0.45">
      <c r="B135" s="47"/>
      <c r="C135" s="51"/>
      <c r="D135" s="52"/>
      <c r="E135" s="48"/>
      <c r="F135" s="49"/>
      <c r="H135" s="47"/>
      <c r="I135" s="50"/>
      <c r="J135" s="44"/>
      <c r="K135" s="19" t="e">
        <f t="shared" si="8"/>
        <v>#DIV/0!</v>
      </c>
      <c r="L135" s="19" t="e">
        <f t="shared" si="9"/>
        <v>#DIV/0!</v>
      </c>
    </row>
    <row r="136" spans="2:12" x14ac:dyDescent="0.45">
      <c r="B136" s="47"/>
      <c r="C136" s="51"/>
      <c r="D136" s="52"/>
      <c r="E136" s="48"/>
      <c r="F136" s="49"/>
      <c r="H136" s="47"/>
      <c r="I136" s="50"/>
      <c r="J136" s="44"/>
      <c r="K136" s="19" t="e">
        <f t="shared" si="8"/>
        <v>#DIV/0!</v>
      </c>
      <c r="L136" s="19" t="e">
        <f t="shared" si="9"/>
        <v>#DIV/0!</v>
      </c>
    </row>
    <row r="137" spans="2:12" x14ac:dyDescent="0.45">
      <c r="B137" s="47"/>
      <c r="C137" s="51"/>
      <c r="D137" s="52"/>
      <c r="E137" s="48"/>
      <c r="F137" s="49"/>
      <c r="H137" s="47"/>
      <c r="I137" s="50"/>
      <c r="J137" s="44"/>
      <c r="K137" s="19" t="e">
        <f t="shared" si="8"/>
        <v>#DIV/0!</v>
      </c>
      <c r="L137" s="19" t="e">
        <f t="shared" si="9"/>
        <v>#DIV/0!</v>
      </c>
    </row>
    <row r="138" spans="2:12" x14ac:dyDescent="0.45">
      <c r="B138" s="47"/>
      <c r="C138" s="51"/>
      <c r="D138" s="52"/>
      <c r="E138" s="48"/>
      <c r="F138" s="49"/>
      <c r="H138" s="47"/>
      <c r="I138" s="50"/>
      <c r="J138" s="44"/>
      <c r="K138" s="19" t="e">
        <f t="shared" si="8"/>
        <v>#DIV/0!</v>
      </c>
      <c r="L138" s="19" t="e">
        <f t="shared" si="9"/>
        <v>#DIV/0!</v>
      </c>
    </row>
    <row r="139" spans="2:12" x14ac:dyDescent="0.45">
      <c r="B139" s="47"/>
      <c r="C139" s="51"/>
      <c r="D139" s="52"/>
      <c r="E139" s="48"/>
      <c r="F139" s="49"/>
      <c r="H139" s="47"/>
      <c r="I139" s="50"/>
      <c r="J139" s="44"/>
      <c r="K139" s="19" t="e">
        <f t="shared" si="8"/>
        <v>#DIV/0!</v>
      </c>
      <c r="L139" s="19" t="e">
        <f t="shared" si="9"/>
        <v>#DIV/0!</v>
      </c>
    </row>
    <row r="140" spans="2:12" x14ac:dyDescent="0.45">
      <c r="B140" s="47"/>
      <c r="C140" s="51"/>
      <c r="D140" s="52"/>
      <c r="E140" s="48"/>
      <c r="F140" s="49"/>
      <c r="H140" s="47"/>
      <c r="I140" s="50"/>
      <c r="J140" s="44"/>
      <c r="K140" s="19" t="e">
        <f t="shared" si="8"/>
        <v>#DIV/0!</v>
      </c>
      <c r="L140" s="19" t="e">
        <f t="shared" si="9"/>
        <v>#DIV/0!</v>
      </c>
    </row>
    <row r="141" spans="2:12" ht="14.65" thickBot="1" x14ac:dyDescent="0.5">
      <c r="B141" s="53"/>
      <c r="C141" s="54"/>
      <c r="D141" s="55"/>
      <c r="E141" s="56"/>
      <c r="F141" s="57"/>
      <c r="H141" s="53"/>
      <c r="I141" s="58"/>
      <c r="J141" s="44"/>
      <c r="K141" s="19" t="e">
        <f t="shared" si="8"/>
        <v>#DIV/0!</v>
      </c>
      <c r="L141" s="19" t="e">
        <f t="shared" si="9"/>
        <v>#DIV/0!</v>
      </c>
    </row>
    <row r="142" spans="2:12" ht="39" customHeight="1" thickTop="1" x14ac:dyDescent="0.45">
      <c r="B142" s="74" t="s">
        <v>41</v>
      </c>
      <c r="C142" s="74"/>
      <c r="D142" s="74"/>
      <c r="E142" s="74"/>
      <c r="F142" s="74"/>
      <c r="H142" s="74" t="s">
        <v>7</v>
      </c>
      <c r="I142" s="74"/>
      <c r="J142" s="44"/>
    </row>
  </sheetData>
  <mergeCells count="7">
    <mergeCell ref="K5:L5"/>
    <mergeCell ref="B142:F142"/>
    <mergeCell ref="H4:I4"/>
    <mergeCell ref="H5:H6"/>
    <mergeCell ref="H142:I142"/>
    <mergeCell ref="B5:F5"/>
    <mergeCell ref="B121:F121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1"/>
  <sheetViews>
    <sheetView topLeftCell="A10" workbookViewId="0">
      <selection activeCell="K8" sqref="K8"/>
    </sheetView>
  </sheetViews>
  <sheetFormatPr defaultRowHeight="14.25" x14ac:dyDescent="0.45"/>
  <cols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77" t="s">
        <v>22</v>
      </c>
      <c r="D5" s="78"/>
      <c r="E5" s="78"/>
      <c r="F5" s="78"/>
      <c r="G5" s="78"/>
      <c r="H5" s="78"/>
      <c r="I5" s="78"/>
    </row>
    <row r="6" spans="1:9" ht="25.5" customHeight="1" thickBot="1" x14ac:dyDescent="0.5">
      <c r="C6" s="79" t="s">
        <v>14</v>
      </c>
      <c r="D6" s="114"/>
      <c r="E6" s="115" t="s">
        <v>15</v>
      </c>
      <c r="F6" s="116"/>
      <c r="G6" s="117" t="s">
        <v>16</v>
      </c>
      <c r="H6" s="118" t="s">
        <v>17</v>
      </c>
      <c r="I6" s="119" t="s">
        <v>18</v>
      </c>
    </row>
    <row r="7" spans="1:9" ht="14.65" thickBot="1" x14ac:dyDescent="0.5">
      <c r="C7" s="108"/>
      <c r="D7" s="120"/>
      <c r="E7" s="121" t="s">
        <v>19</v>
      </c>
      <c r="F7" s="122" t="s">
        <v>20</v>
      </c>
      <c r="G7" s="122" t="s">
        <v>21</v>
      </c>
      <c r="H7" s="123"/>
      <c r="I7" s="124"/>
    </row>
    <row r="8" spans="1:9" ht="14.65" thickBot="1" x14ac:dyDescent="0.5">
      <c r="C8" s="125" t="s">
        <v>5</v>
      </c>
      <c r="D8" s="85" t="s">
        <v>167</v>
      </c>
      <c r="E8" s="126">
        <v>1.1717672972229751</v>
      </c>
      <c r="F8" s="127">
        <v>3.0642005268300392E-3</v>
      </c>
      <c r="G8" s="128"/>
      <c r="H8" s="127">
        <v>382.40555308408153</v>
      </c>
      <c r="I8" s="129">
        <v>0</v>
      </c>
    </row>
    <row r="9" spans="1:9" ht="35.25" thickBot="1" x14ac:dyDescent="0.5">
      <c r="C9" s="108"/>
      <c r="D9" s="109" t="s">
        <v>171</v>
      </c>
      <c r="E9" s="110">
        <v>1.0183320651676355</v>
      </c>
      <c r="F9" s="112">
        <v>3.0647549827337618E-3</v>
      </c>
      <c r="G9" s="112">
        <v>0.98772137453735487</v>
      </c>
      <c r="H9" s="112">
        <v>332.27193394079524</v>
      </c>
      <c r="I9" s="130">
        <v>0</v>
      </c>
    </row>
    <row r="10" spans="1:9" ht="14.65" customHeight="1" x14ac:dyDescent="0.45">
      <c r="C10" s="131" t="s">
        <v>169</v>
      </c>
      <c r="D10" s="78"/>
      <c r="E10" s="78"/>
      <c r="F10" s="78"/>
      <c r="G10" s="78"/>
      <c r="H10" s="78"/>
      <c r="I10" s="78"/>
    </row>
    <row r="12" spans="1:9" x14ac:dyDescent="0.45">
      <c r="D12" t="s">
        <v>172</v>
      </c>
    </row>
    <row r="14" spans="1:9" x14ac:dyDescent="0.45">
      <c r="B14" t="s">
        <v>11</v>
      </c>
    </row>
    <row r="16" spans="1:9" ht="15.75" customHeight="1" thickBot="1" x14ac:dyDescent="0.5">
      <c r="C16" s="77" t="s">
        <v>22</v>
      </c>
      <c r="D16" s="78"/>
      <c r="E16" s="78"/>
      <c r="F16" s="78"/>
      <c r="G16" s="78"/>
      <c r="H16" s="78"/>
      <c r="I16" s="78"/>
    </row>
    <row r="17" spans="2:9" ht="25.5" customHeight="1" thickBot="1" x14ac:dyDescent="0.5">
      <c r="C17" s="79" t="s">
        <v>14</v>
      </c>
      <c r="D17" s="114"/>
      <c r="E17" s="115" t="s">
        <v>15</v>
      </c>
      <c r="F17" s="116"/>
      <c r="G17" s="117" t="s">
        <v>16</v>
      </c>
      <c r="H17" s="118" t="s">
        <v>17</v>
      </c>
      <c r="I17" s="119" t="s">
        <v>18</v>
      </c>
    </row>
    <row r="18" spans="2:9" ht="14.65" thickBot="1" x14ac:dyDescent="0.5">
      <c r="C18" s="108"/>
      <c r="D18" s="120"/>
      <c r="E18" s="121" t="s">
        <v>19</v>
      </c>
      <c r="F18" s="122" t="s">
        <v>20</v>
      </c>
      <c r="G18" s="122" t="s">
        <v>21</v>
      </c>
      <c r="H18" s="123"/>
      <c r="I18" s="124"/>
    </row>
    <row r="19" spans="2:9" ht="14.65" thickBot="1" x14ac:dyDescent="0.5">
      <c r="C19" s="125" t="s">
        <v>5</v>
      </c>
      <c r="D19" s="85" t="s">
        <v>167</v>
      </c>
      <c r="E19" s="126">
        <v>-0.44118850422616929</v>
      </c>
      <c r="F19" s="127">
        <v>1.185356805338117E-3</v>
      </c>
      <c r="G19" s="128"/>
      <c r="H19" s="127">
        <v>-372.19890436308123</v>
      </c>
      <c r="I19" s="129">
        <v>0</v>
      </c>
    </row>
    <row r="20" spans="2:9" ht="35.25" thickBot="1" x14ac:dyDescent="0.5">
      <c r="C20" s="108"/>
      <c r="D20" s="109" t="s">
        <v>168</v>
      </c>
      <c r="E20" s="110">
        <v>0.50439556460269919</v>
      </c>
      <c r="F20" s="112">
        <v>1.1854375489644684E-3</v>
      </c>
      <c r="G20" s="112">
        <v>0.98032760871312763</v>
      </c>
      <c r="H20" s="112">
        <v>425.49315655076964</v>
      </c>
      <c r="I20" s="130">
        <v>0</v>
      </c>
    </row>
    <row r="21" spans="2:9" ht="14.65" customHeight="1" x14ac:dyDescent="0.45">
      <c r="C21" s="131" t="s">
        <v>169</v>
      </c>
      <c r="D21" s="78"/>
      <c r="E21" s="78"/>
      <c r="F21" s="78"/>
      <c r="G21" s="78"/>
      <c r="H21" s="78"/>
      <c r="I21" s="78"/>
    </row>
    <row r="23" spans="2:9" x14ac:dyDescent="0.45">
      <c r="D23" t="s">
        <v>170</v>
      </c>
    </row>
    <row r="26" spans="2:9" x14ac:dyDescent="0.45">
      <c r="B26" t="s">
        <v>23</v>
      </c>
    </row>
    <row r="28" spans="2:9" x14ac:dyDescent="0.45">
      <c r="C28" s="61"/>
      <c r="D28" s="61" t="s">
        <v>24</v>
      </c>
      <c r="E28" s="61"/>
    </row>
    <row r="29" spans="2:9" ht="14.65" thickBot="1" x14ac:dyDescent="0.5">
      <c r="C29" s="3" t="s">
        <v>166</v>
      </c>
      <c r="D29" s="4"/>
      <c r="E29" s="4"/>
      <c r="F29" s="1"/>
    </row>
    <row r="30" spans="2:9" ht="14.65" thickTop="1" x14ac:dyDescent="0.45">
      <c r="C30" s="62" t="s">
        <v>25</v>
      </c>
      <c r="D30" s="2" t="s">
        <v>26</v>
      </c>
      <c r="E30" s="5">
        <v>57254</v>
      </c>
      <c r="F30" s="1"/>
    </row>
    <row r="31" spans="2:9" x14ac:dyDescent="0.45">
      <c r="C31" s="59"/>
      <c r="D31" s="63" t="s">
        <v>27</v>
      </c>
      <c r="E31" s="6">
        <v>0</v>
      </c>
      <c r="F31" s="1"/>
    </row>
    <row r="32" spans="2:9" x14ac:dyDescent="0.45">
      <c r="C32" s="59" t="s">
        <v>1</v>
      </c>
      <c r="D32" s="63"/>
      <c r="E32" s="7">
        <v>-6.1122700000000002E-2</v>
      </c>
      <c r="F32" s="1"/>
    </row>
    <row r="33" spans="3:6" ht="14.25" customHeight="1" x14ac:dyDescent="0.45">
      <c r="C33" s="59" t="s">
        <v>28</v>
      </c>
      <c r="D33" s="63"/>
      <c r="E33" s="8">
        <v>-0.48412850000000002</v>
      </c>
      <c r="F33" s="1"/>
    </row>
    <row r="34" spans="3:6" x14ac:dyDescent="0.45">
      <c r="C34" s="59" t="s">
        <v>29</v>
      </c>
      <c r="D34" s="63"/>
      <c r="E34" s="7">
        <v>7.8340000000000007E-2</v>
      </c>
      <c r="F34" s="1"/>
    </row>
    <row r="35" spans="3:6" ht="15" customHeight="1" x14ac:dyDescent="0.45">
      <c r="C35" s="59" t="s">
        <v>30</v>
      </c>
      <c r="D35" s="63"/>
      <c r="E35" s="9">
        <v>0.95780008999999999</v>
      </c>
      <c r="F35" s="1"/>
    </row>
    <row r="36" spans="3:6" ht="14.25" customHeight="1" x14ac:dyDescent="0.45">
      <c r="C36" s="59" t="s">
        <v>31</v>
      </c>
      <c r="D36" s="63"/>
      <c r="E36" s="8">
        <v>2.04</v>
      </c>
      <c r="F36" s="1"/>
    </row>
    <row r="37" spans="3:6" ht="15" customHeight="1" x14ac:dyDescent="0.45">
      <c r="C37" s="59" t="s">
        <v>32</v>
      </c>
      <c r="D37" s="63"/>
      <c r="E37" s="10">
        <v>0.01</v>
      </c>
      <c r="F37" s="1"/>
    </row>
    <row r="38" spans="3:6" ht="14.25" customHeight="1" x14ac:dyDescent="0.45">
      <c r="C38" s="59" t="s">
        <v>33</v>
      </c>
      <c r="D38" s="63"/>
      <c r="E38" s="11">
        <v>4.6210000000000004</v>
      </c>
      <c r="F38" s="1"/>
    </row>
    <row r="39" spans="3:6" ht="15" customHeight="1" x14ac:dyDescent="0.45">
      <c r="C39" s="59" t="s">
        <v>34</v>
      </c>
      <c r="D39" s="63"/>
      <c r="E39" s="10">
        <v>0.02</v>
      </c>
      <c r="F39" s="1"/>
    </row>
    <row r="40" spans="3:6" ht="14.25" customHeight="1" x14ac:dyDescent="0.45">
      <c r="C40" s="59" t="s">
        <v>35</v>
      </c>
      <c r="D40" s="63"/>
      <c r="E40" s="11">
        <v>-0.92562999999999995</v>
      </c>
      <c r="F40" s="1"/>
    </row>
    <row r="41" spans="3:6" x14ac:dyDescent="0.45">
      <c r="C41" s="59" t="s">
        <v>36</v>
      </c>
      <c r="D41" s="63"/>
      <c r="E41" s="12">
        <v>6.5759400000000001</v>
      </c>
      <c r="F41" s="1"/>
    </row>
    <row r="42" spans="3:6" x14ac:dyDescent="0.45">
      <c r="C42" s="59" t="s">
        <v>37</v>
      </c>
      <c r="D42" s="63">
        <v>20</v>
      </c>
      <c r="E42" s="12">
        <v>-0.71250880000000005</v>
      </c>
      <c r="F42" s="1"/>
    </row>
    <row r="43" spans="3:6" x14ac:dyDescent="0.45">
      <c r="C43" s="59"/>
      <c r="D43" s="13">
        <v>40</v>
      </c>
      <c r="E43" s="7">
        <v>-0.58809979999999995</v>
      </c>
      <c r="F43" s="1"/>
    </row>
    <row r="44" spans="3:6" x14ac:dyDescent="0.45">
      <c r="C44" s="59"/>
      <c r="D44" s="13">
        <v>60</v>
      </c>
      <c r="E44" s="7">
        <v>-0.30799860000000001</v>
      </c>
      <c r="F44" s="1"/>
    </row>
    <row r="45" spans="3:6" x14ac:dyDescent="0.45">
      <c r="C45" s="59"/>
      <c r="D45" s="13">
        <v>80</v>
      </c>
      <c r="E45" s="7">
        <v>0.53804730000000001</v>
      </c>
      <c r="F45" s="1"/>
    </row>
    <row r="46" spans="3:6" ht="14.65" thickBot="1" x14ac:dyDescent="0.5">
      <c r="C46" s="60"/>
      <c r="D46" s="14"/>
      <c r="E46" s="15"/>
    </row>
    <row r="47" spans="3:6" ht="14.65" thickTop="1" x14ac:dyDescent="0.45"/>
    <row r="49" spans="2:2" x14ac:dyDescent="0.45">
      <c r="B49" t="s">
        <v>38</v>
      </c>
    </row>
    <row r="82" spans="2:118" ht="14.65" thickBot="1" x14ac:dyDescent="0.5">
      <c r="B82" s="77" t="s">
        <v>44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</row>
    <row r="83" spans="2:118" ht="82.5" thickBot="1" x14ac:dyDescent="0.5">
      <c r="B83" s="79" t="s">
        <v>45</v>
      </c>
      <c r="C83" s="80"/>
      <c r="D83" s="81" t="s">
        <v>46</v>
      </c>
      <c r="E83" s="82" t="s">
        <v>47</v>
      </c>
      <c r="F83" s="82" t="s">
        <v>48</v>
      </c>
      <c r="G83" s="82" t="s">
        <v>49</v>
      </c>
      <c r="H83" s="82" t="s">
        <v>50</v>
      </c>
      <c r="I83" s="82" t="s">
        <v>51</v>
      </c>
      <c r="J83" s="82" t="s">
        <v>52</v>
      </c>
      <c r="K83" s="82" t="s">
        <v>53</v>
      </c>
      <c r="L83" s="82" t="s">
        <v>54</v>
      </c>
      <c r="M83" s="82" t="s">
        <v>55</v>
      </c>
      <c r="N83" s="82" t="s">
        <v>56</v>
      </c>
      <c r="O83" s="82" t="s">
        <v>57</v>
      </c>
      <c r="P83" s="82" t="s">
        <v>58</v>
      </c>
      <c r="Q83" s="82" t="s">
        <v>59</v>
      </c>
      <c r="R83" s="82" t="s">
        <v>60</v>
      </c>
      <c r="S83" s="82" t="s">
        <v>61</v>
      </c>
      <c r="T83" s="82" t="s">
        <v>62</v>
      </c>
      <c r="U83" s="82" t="s">
        <v>63</v>
      </c>
      <c r="V83" s="82" t="s">
        <v>64</v>
      </c>
      <c r="W83" s="82" t="s">
        <v>65</v>
      </c>
      <c r="X83" s="82" t="s">
        <v>66</v>
      </c>
      <c r="Y83" s="82" t="s">
        <v>67</v>
      </c>
      <c r="Z83" s="82" t="s">
        <v>68</v>
      </c>
      <c r="AA83" s="82" t="s">
        <v>69</v>
      </c>
      <c r="AB83" s="82" t="s">
        <v>70</v>
      </c>
      <c r="AC83" s="82" t="s">
        <v>71</v>
      </c>
      <c r="AD83" s="82" t="s">
        <v>72</v>
      </c>
      <c r="AE83" s="82" t="s">
        <v>73</v>
      </c>
      <c r="AF83" s="82" t="s">
        <v>74</v>
      </c>
      <c r="AG83" s="82" t="s">
        <v>75</v>
      </c>
      <c r="AH83" s="82" t="s">
        <v>76</v>
      </c>
      <c r="AI83" s="82" t="s">
        <v>77</v>
      </c>
      <c r="AJ83" s="82" t="s">
        <v>78</v>
      </c>
      <c r="AK83" s="82" t="s">
        <v>79</v>
      </c>
      <c r="AL83" s="82" t="s">
        <v>80</v>
      </c>
      <c r="AM83" s="82" t="s">
        <v>81</v>
      </c>
      <c r="AN83" s="82" t="s">
        <v>82</v>
      </c>
      <c r="AO83" s="82" t="s">
        <v>83</v>
      </c>
      <c r="AP83" s="82" t="s">
        <v>84</v>
      </c>
      <c r="AQ83" s="82" t="s">
        <v>85</v>
      </c>
      <c r="AR83" s="82" t="s">
        <v>86</v>
      </c>
      <c r="AS83" s="82" t="s">
        <v>87</v>
      </c>
      <c r="AT83" s="82" t="s">
        <v>88</v>
      </c>
      <c r="AU83" s="82" t="s">
        <v>89</v>
      </c>
      <c r="AV83" s="82" t="s">
        <v>90</v>
      </c>
      <c r="AW83" s="82" t="s">
        <v>91</v>
      </c>
      <c r="AX83" s="82" t="s">
        <v>92</v>
      </c>
      <c r="AY83" s="82" t="s">
        <v>93</v>
      </c>
      <c r="AZ83" s="82" t="s">
        <v>94</v>
      </c>
      <c r="BA83" s="82" t="s">
        <v>95</v>
      </c>
      <c r="BB83" s="82" t="s">
        <v>96</v>
      </c>
      <c r="BC83" s="82" t="s">
        <v>97</v>
      </c>
      <c r="BD83" s="82" t="s">
        <v>98</v>
      </c>
      <c r="BE83" s="82" t="s">
        <v>99</v>
      </c>
      <c r="BF83" s="82" t="s">
        <v>100</v>
      </c>
      <c r="BG83" s="82" t="s">
        <v>101</v>
      </c>
      <c r="BH83" s="82" t="s">
        <v>102</v>
      </c>
      <c r="BI83" s="82" t="s">
        <v>103</v>
      </c>
      <c r="BJ83" s="82" t="s">
        <v>104</v>
      </c>
      <c r="BK83" s="82" t="s">
        <v>105</v>
      </c>
      <c r="BL83" s="82" t="s">
        <v>106</v>
      </c>
      <c r="BM83" s="82" t="s">
        <v>107</v>
      </c>
      <c r="BN83" s="82" t="s">
        <v>108</v>
      </c>
      <c r="BO83" s="82" t="s">
        <v>109</v>
      </c>
      <c r="BP83" s="82" t="s">
        <v>110</v>
      </c>
      <c r="BQ83" s="82" t="s">
        <v>111</v>
      </c>
      <c r="BR83" s="82" t="s">
        <v>112</v>
      </c>
      <c r="BS83" s="82" t="s">
        <v>113</v>
      </c>
      <c r="BT83" s="82" t="s">
        <v>114</v>
      </c>
      <c r="BU83" s="82" t="s">
        <v>115</v>
      </c>
      <c r="BV83" s="82" t="s">
        <v>116</v>
      </c>
      <c r="BW83" s="82" t="s">
        <v>117</v>
      </c>
      <c r="BX83" s="82" t="s">
        <v>118</v>
      </c>
      <c r="BY83" s="82" t="s">
        <v>119</v>
      </c>
      <c r="BZ83" s="82" t="s">
        <v>120</v>
      </c>
      <c r="CA83" s="82" t="s">
        <v>121</v>
      </c>
      <c r="CB83" s="82" t="s">
        <v>122</v>
      </c>
      <c r="CC83" s="82" t="s">
        <v>123</v>
      </c>
      <c r="CD83" s="82" t="s">
        <v>124</v>
      </c>
      <c r="CE83" s="82" t="s">
        <v>125</v>
      </c>
      <c r="CF83" s="82" t="s">
        <v>126</v>
      </c>
      <c r="CG83" s="82" t="s">
        <v>127</v>
      </c>
      <c r="CH83" s="82" t="s">
        <v>128</v>
      </c>
      <c r="CI83" s="82" t="s">
        <v>129</v>
      </c>
      <c r="CJ83" s="82" t="s">
        <v>130</v>
      </c>
      <c r="CK83" s="82" t="s">
        <v>131</v>
      </c>
      <c r="CL83" s="82" t="s">
        <v>132</v>
      </c>
      <c r="CM83" s="82" t="s">
        <v>133</v>
      </c>
      <c r="CN83" s="82" t="s">
        <v>134</v>
      </c>
      <c r="CO83" s="82" t="s">
        <v>135</v>
      </c>
      <c r="CP83" s="82" t="s">
        <v>136</v>
      </c>
      <c r="CQ83" s="82" t="s">
        <v>137</v>
      </c>
      <c r="CR83" s="82" t="s">
        <v>138</v>
      </c>
      <c r="CS83" s="82" t="s">
        <v>139</v>
      </c>
      <c r="CT83" s="82" t="s">
        <v>140</v>
      </c>
      <c r="CU83" s="82" t="s">
        <v>141</v>
      </c>
      <c r="CV83" s="82" t="s">
        <v>142</v>
      </c>
      <c r="CW83" s="82" t="s">
        <v>143</v>
      </c>
      <c r="CX83" s="82" t="s">
        <v>144</v>
      </c>
      <c r="CY83" s="82" t="s">
        <v>145</v>
      </c>
      <c r="CZ83" s="82" t="s">
        <v>146</v>
      </c>
      <c r="DA83" s="82" t="s">
        <v>147</v>
      </c>
      <c r="DB83" s="82" t="s">
        <v>148</v>
      </c>
      <c r="DC83" s="82" t="s">
        <v>149</v>
      </c>
      <c r="DD83" s="82" t="s">
        <v>150</v>
      </c>
      <c r="DE83" s="82" t="s">
        <v>151</v>
      </c>
      <c r="DF83" s="82" t="s">
        <v>152</v>
      </c>
      <c r="DG83" s="82" t="s">
        <v>153</v>
      </c>
      <c r="DH83" s="82" t="s">
        <v>154</v>
      </c>
      <c r="DI83" s="82" t="s">
        <v>155</v>
      </c>
      <c r="DJ83" s="82" t="s">
        <v>156</v>
      </c>
      <c r="DK83" s="82" t="s">
        <v>157</v>
      </c>
      <c r="DL83" s="82" t="s">
        <v>158</v>
      </c>
      <c r="DM83" s="82" t="s">
        <v>159</v>
      </c>
      <c r="DN83" s="83" t="s">
        <v>160</v>
      </c>
    </row>
    <row r="84" spans="2:118" x14ac:dyDescent="0.45">
      <c r="B84" s="84" t="s">
        <v>5</v>
      </c>
      <c r="C84" s="85" t="s">
        <v>1</v>
      </c>
      <c r="D84" s="86">
        <v>0.5801574847829829</v>
      </c>
      <c r="E84" s="87">
        <v>2.3596350651601385</v>
      </c>
      <c r="F84" s="88">
        <v>0</v>
      </c>
      <c r="G84" s="88">
        <v>0.52665668671317922</v>
      </c>
      <c r="H84" s="88">
        <v>4.746752620265071E-3</v>
      </c>
      <c r="I84" s="88">
        <v>0.42454591721052898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1.8721777537759155E-2</v>
      </c>
      <c r="Q84" s="88">
        <v>0</v>
      </c>
      <c r="R84" s="88">
        <v>0</v>
      </c>
      <c r="S84" s="88">
        <v>0</v>
      </c>
      <c r="T84" s="88">
        <v>0</v>
      </c>
      <c r="U84" s="88">
        <v>0.2366502008913425</v>
      </c>
      <c r="V84" s="88">
        <v>0.77026344360031351</v>
      </c>
      <c r="W84" s="88">
        <v>0.71894278170515935</v>
      </c>
      <c r="X84" s="88">
        <v>0.23799008939073044</v>
      </c>
      <c r="Y84" s="88">
        <v>0.71201468892635056</v>
      </c>
      <c r="Z84" s="88">
        <v>4.2516821305297783E-2</v>
      </c>
      <c r="AA84" s="88">
        <v>4.7163575520336905E-3</v>
      </c>
      <c r="AB84" s="88">
        <v>0</v>
      </c>
      <c r="AC84" s="88">
        <v>12.925908087262753</v>
      </c>
      <c r="AD84" s="88">
        <v>4.2261816831428343</v>
      </c>
      <c r="AE84" s="88">
        <v>1.2753030863804704</v>
      </c>
      <c r="AF84" s="88">
        <v>4.1217743465435577</v>
      </c>
      <c r="AG84" s="88">
        <v>3.6859547492920153</v>
      </c>
      <c r="AH84" s="88">
        <v>6.7383403251719391</v>
      </c>
      <c r="AI84" s="88">
        <v>3.5024977241605603E-3</v>
      </c>
      <c r="AJ84" s="87">
        <v>0</v>
      </c>
      <c r="AK84" s="87">
        <v>0</v>
      </c>
      <c r="AL84" s="87">
        <v>8.9863464834628939E-3</v>
      </c>
      <c r="AM84" s="87">
        <v>0.23220845880513433</v>
      </c>
      <c r="AN84" s="87">
        <v>0.11114378645671993</v>
      </c>
      <c r="AO84" s="87">
        <v>0.60339106031889422</v>
      </c>
      <c r="AP84" s="87">
        <v>3.2194510080010299E-4</v>
      </c>
      <c r="AQ84" s="87">
        <v>1.7473512404801217E-2</v>
      </c>
      <c r="AR84" s="87">
        <v>1.8487182285141749E-3</v>
      </c>
      <c r="AS84" s="87">
        <v>0</v>
      </c>
      <c r="AT84" s="87">
        <v>0</v>
      </c>
      <c r="AU84" s="87">
        <v>2.4626172201672888E-2</v>
      </c>
      <c r="AV84" s="87">
        <v>0</v>
      </c>
      <c r="AW84" s="87">
        <v>0</v>
      </c>
      <c r="AX84" s="87">
        <v>0</v>
      </c>
      <c r="AY84" s="87">
        <v>7.5553208234307835E-3</v>
      </c>
      <c r="AZ84" s="87">
        <v>2.5754533799050159E-2</v>
      </c>
      <c r="BA84" s="87">
        <v>8.0188594266236343E-4</v>
      </c>
      <c r="BB84" s="87">
        <v>1.2699454909600629E-3</v>
      </c>
      <c r="BC84" s="87">
        <v>8.1337663810043955E-4</v>
      </c>
      <c r="BD84" s="87">
        <v>5.9249219647160211E-3</v>
      </c>
      <c r="BE84" s="87">
        <v>0.45433494770597799</v>
      </c>
      <c r="BF84" s="87">
        <v>0</v>
      </c>
      <c r="BG84" s="87">
        <v>2.4154953276647293E-3</v>
      </c>
      <c r="BH84" s="87">
        <v>0.27712488919252443</v>
      </c>
      <c r="BI84" s="87">
        <v>0</v>
      </c>
      <c r="BJ84" s="87">
        <v>4.4293856369892895E-3</v>
      </c>
      <c r="BK84" s="87">
        <v>1.8204623216089674E-2</v>
      </c>
      <c r="BL84" s="87">
        <v>0</v>
      </c>
      <c r="BM84" s="87">
        <v>2.093826960592614E-4</v>
      </c>
      <c r="BN84" s="87">
        <v>4.6243983576940934E-4</v>
      </c>
      <c r="BO84" s="87">
        <v>2.7301430177105995E-3</v>
      </c>
      <c r="BP84" s="87">
        <v>0.1951387892528692</v>
      </c>
      <c r="BQ84" s="87">
        <v>0</v>
      </c>
      <c r="BR84" s="87">
        <v>2.8299194594254176E-3</v>
      </c>
      <c r="BS84" s="87">
        <v>0.99469353323637466</v>
      </c>
      <c r="BT84" s="87">
        <v>3.3937115817495732E-3</v>
      </c>
      <c r="BU84" s="87">
        <v>0</v>
      </c>
      <c r="BV84" s="87">
        <v>0</v>
      </c>
      <c r="BW84" s="87">
        <v>0</v>
      </c>
      <c r="BX84" s="87">
        <v>0</v>
      </c>
      <c r="BY84" s="87">
        <v>1.912755181875809E-3</v>
      </c>
      <c r="BZ84" s="87">
        <v>0</v>
      </c>
      <c r="CA84" s="87">
        <v>0.12633630957799363</v>
      </c>
      <c r="CB84" s="87">
        <v>0.79536066993591892</v>
      </c>
      <c r="CC84" s="87">
        <v>1.1588406946521253E-2</v>
      </c>
      <c r="CD84" s="87">
        <v>3.2380896971978207E-3</v>
      </c>
      <c r="CE84" s="87">
        <v>0</v>
      </c>
      <c r="CF84" s="87">
        <v>0</v>
      </c>
      <c r="CG84" s="87">
        <v>0</v>
      </c>
      <c r="CH84" s="87">
        <v>2.2416623459611562E-3</v>
      </c>
      <c r="CI84" s="87">
        <v>0</v>
      </c>
      <c r="CJ84" s="87">
        <v>5.1890091506302258E-3</v>
      </c>
      <c r="CK84" s="87">
        <v>0</v>
      </c>
      <c r="CL84" s="87">
        <v>0</v>
      </c>
      <c r="CM84" s="87">
        <v>3.6515207584450666E-4</v>
      </c>
      <c r="CN84" s="87">
        <v>1.1317189155911809E-3</v>
      </c>
      <c r="CO84" s="87">
        <v>7.6894521239778031E-3</v>
      </c>
      <c r="CP84" s="87">
        <v>0.68074927342238478</v>
      </c>
      <c r="CQ84" s="87">
        <v>1.2826124008301947E-2</v>
      </c>
      <c r="CR84" s="87">
        <v>5.5971172674460036E-2</v>
      </c>
      <c r="CS84" s="87">
        <v>0.10800934795386935</v>
      </c>
      <c r="CT84" s="87">
        <v>6.6903165296427808E-4</v>
      </c>
      <c r="CU84" s="87">
        <v>1.5143347633897851E-2</v>
      </c>
      <c r="CV84" s="87">
        <v>0.11894225053014361</v>
      </c>
      <c r="CW84" s="87">
        <v>0</v>
      </c>
      <c r="CX84" s="87">
        <v>0</v>
      </c>
      <c r="CY84" s="87">
        <v>0</v>
      </c>
      <c r="CZ84" s="87">
        <v>0</v>
      </c>
      <c r="DA84" s="87">
        <v>0</v>
      </c>
      <c r="DB84" s="87">
        <v>0</v>
      </c>
      <c r="DC84" s="87">
        <v>0</v>
      </c>
      <c r="DD84" s="87">
        <v>0</v>
      </c>
      <c r="DE84" s="87">
        <v>0</v>
      </c>
      <c r="DF84" s="87">
        <v>0</v>
      </c>
      <c r="DG84" s="87">
        <v>0</v>
      </c>
      <c r="DH84" s="87">
        <v>0</v>
      </c>
      <c r="DI84" s="87">
        <v>0.99909878971013366</v>
      </c>
      <c r="DJ84" s="87">
        <v>4.7416546661197808E-4</v>
      </c>
      <c r="DK84" s="87">
        <v>0</v>
      </c>
      <c r="DL84" s="87">
        <v>0</v>
      </c>
      <c r="DM84" s="87">
        <v>4.2704482325471853E-4</v>
      </c>
      <c r="DN84" s="89">
        <v>6.732857213090397</v>
      </c>
    </row>
    <row r="85" spans="2:118" x14ac:dyDescent="0.45">
      <c r="B85" s="90"/>
      <c r="C85" s="91" t="s">
        <v>25</v>
      </c>
      <c r="D85" s="92">
        <v>2081.4231939999886</v>
      </c>
      <c r="E85" s="93">
        <v>2081.4231939999886</v>
      </c>
      <c r="F85" s="93">
        <v>2081.4231939999886</v>
      </c>
      <c r="G85" s="93">
        <v>2081.4231939999886</v>
      </c>
      <c r="H85" s="93">
        <v>2081.4231939999886</v>
      </c>
      <c r="I85" s="93">
        <v>2081.4231939999886</v>
      </c>
      <c r="J85" s="93">
        <v>2081.4231939999886</v>
      </c>
      <c r="K85" s="93">
        <v>2081.4231939999886</v>
      </c>
      <c r="L85" s="93">
        <v>2081.4231939999886</v>
      </c>
      <c r="M85" s="93">
        <v>2081.4231939999886</v>
      </c>
      <c r="N85" s="93">
        <v>2081.4231939999886</v>
      </c>
      <c r="O85" s="93">
        <v>2081.4231939999886</v>
      </c>
      <c r="P85" s="93">
        <v>2081.4231939999886</v>
      </c>
      <c r="Q85" s="93">
        <v>2081.4231939999886</v>
      </c>
      <c r="R85" s="93">
        <v>2081.4231939999886</v>
      </c>
      <c r="S85" s="93">
        <v>2081.4231939999886</v>
      </c>
      <c r="T85" s="93">
        <v>2081.4231939999886</v>
      </c>
      <c r="U85" s="93">
        <v>2081.4231939999886</v>
      </c>
      <c r="V85" s="93">
        <v>2081.4231939999886</v>
      </c>
      <c r="W85" s="93">
        <v>2081.4231939999886</v>
      </c>
      <c r="X85" s="93">
        <v>2081.4231939999886</v>
      </c>
      <c r="Y85" s="93">
        <v>2081.4231939999886</v>
      </c>
      <c r="Z85" s="93">
        <v>2081.4231939999886</v>
      </c>
      <c r="AA85" s="93">
        <v>2081.4231939999886</v>
      </c>
      <c r="AB85" s="93">
        <v>2081.4231939999886</v>
      </c>
      <c r="AC85" s="93">
        <v>1964.9039229999942</v>
      </c>
      <c r="AD85" s="93">
        <v>2065.4399529999919</v>
      </c>
      <c r="AE85" s="93">
        <v>2077.3546439999886</v>
      </c>
      <c r="AF85" s="93">
        <v>2049.8274889999911</v>
      </c>
      <c r="AG85" s="93">
        <v>2057.7994939999912</v>
      </c>
      <c r="AH85" s="93">
        <v>1990.4642789999928</v>
      </c>
      <c r="AI85" s="93">
        <v>2081.4231939999886</v>
      </c>
      <c r="AJ85" s="93">
        <v>2081.4231939999886</v>
      </c>
      <c r="AK85" s="93">
        <v>2081.4231939999886</v>
      </c>
      <c r="AL85" s="93">
        <v>2081.4231939999886</v>
      </c>
      <c r="AM85" s="93">
        <v>2081.4231939999886</v>
      </c>
      <c r="AN85" s="93">
        <v>2081.4231939999886</v>
      </c>
      <c r="AO85" s="93">
        <v>2081.4231939999886</v>
      </c>
      <c r="AP85" s="93">
        <v>2081.4231939999886</v>
      </c>
      <c r="AQ85" s="93">
        <v>2081.4231939999886</v>
      </c>
      <c r="AR85" s="93">
        <v>2081.4231939999886</v>
      </c>
      <c r="AS85" s="93">
        <v>2081.4231939999886</v>
      </c>
      <c r="AT85" s="93">
        <v>2081.4231939999886</v>
      </c>
      <c r="AU85" s="93">
        <v>2081.4231939999886</v>
      </c>
      <c r="AV85" s="93">
        <v>2081.4231939999886</v>
      </c>
      <c r="AW85" s="93">
        <v>2081.4231939999886</v>
      </c>
      <c r="AX85" s="93">
        <v>2081.4231939999886</v>
      </c>
      <c r="AY85" s="93">
        <v>2081.4231939999886</v>
      </c>
      <c r="AZ85" s="93">
        <v>2081.4231939999886</v>
      </c>
      <c r="BA85" s="93">
        <v>2081.4231939999886</v>
      </c>
      <c r="BB85" s="93">
        <v>2081.4231939999886</v>
      </c>
      <c r="BC85" s="93">
        <v>2081.4231939999886</v>
      </c>
      <c r="BD85" s="93">
        <v>2081.4231939999886</v>
      </c>
      <c r="BE85" s="93">
        <v>2081.4231939999886</v>
      </c>
      <c r="BF85" s="93">
        <v>2081.4231939999886</v>
      </c>
      <c r="BG85" s="93">
        <v>2081.4231939999886</v>
      </c>
      <c r="BH85" s="93">
        <v>2081.4231939999886</v>
      </c>
      <c r="BI85" s="93">
        <v>2081.4231939999886</v>
      </c>
      <c r="BJ85" s="93">
        <v>2081.4231939999886</v>
      </c>
      <c r="BK85" s="93">
        <v>2081.4231939999886</v>
      </c>
      <c r="BL85" s="93">
        <v>2081.4231939999886</v>
      </c>
      <c r="BM85" s="93">
        <v>2081.4231939999886</v>
      </c>
      <c r="BN85" s="93">
        <v>2081.4231939999886</v>
      </c>
      <c r="BO85" s="93">
        <v>2081.4231939999886</v>
      </c>
      <c r="BP85" s="93">
        <v>2081.4231939999886</v>
      </c>
      <c r="BQ85" s="93">
        <v>2081.4231939999886</v>
      </c>
      <c r="BR85" s="93">
        <v>2081.4231939999886</v>
      </c>
      <c r="BS85" s="93">
        <v>2081.4231939999886</v>
      </c>
      <c r="BT85" s="93">
        <v>2081.4231939999886</v>
      </c>
      <c r="BU85" s="93">
        <v>2081.4231939999886</v>
      </c>
      <c r="BV85" s="93">
        <v>2081.4231939999886</v>
      </c>
      <c r="BW85" s="93">
        <v>2081.4231939999886</v>
      </c>
      <c r="BX85" s="93">
        <v>2081.4231939999886</v>
      </c>
      <c r="BY85" s="93">
        <v>2081.4231939999886</v>
      </c>
      <c r="BZ85" s="93">
        <v>2081.4231939999886</v>
      </c>
      <c r="CA85" s="93">
        <v>2081.4231939999886</v>
      </c>
      <c r="CB85" s="93">
        <v>2081.4231939999886</v>
      </c>
      <c r="CC85" s="93">
        <v>2081.4231939999886</v>
      </c>
      <c r="CD85" s="93">
        <v>2081.4231939999886</v>
      </c>
      <c r="CE85" s="93">
        <v>2081.4231939999886</v>
      </c>
      <c r="CF85" s="93">
        <v>2081.4231939999886</v>
      </c>
      <c r="CG85" s="93">
        <v>2081.4231939999886</v>
      </c>
      <c r="CH85" s="93">
        <v>2081.4231939999886</v>
      </c>
      <c r="CI85" s="93">
        <v>2081.4231939999886</v>
      </c>
      <c r="CJ85" s="93">
        <v>2081.4231939999886</v>
      </c>
      <c r="CK85" s="93">
        <v>2081.4231939999886</v>
      </c>
      <c r="CL85" s="93">
        <v>2081.4231939999886</v>
      </c>
      <c r="CM85" s="93">
        <v>2081.4231939999886</v>
      </c>
      <c r="CN85" s="93">
        <v>2081.4231939999886</v>
      </c>
      <c r="CO85" s="93">
        <v>2081.4231939999886</v>
      </c>
      <c r="CP85" s="93">
        <v>2081.4231939999886</v>
      </c>
      <c r="CQ85" s="93">
        <v>2081.4231939999886</v>
      </c>
      <c r="CR85" s="93">
        <v>2081.4231939999886</v>
      </c>
      <c r="CS85" s="93">
        <v>2081.4231939999886</v>
      </c>
      <c r="CT85" s="93">
        <v>2081.4231939999886</v>
      </c>
      <c r="CU85" s="93">
        <v>2081.4231939999886</v>
      </c>
      <c r="CV85" s="93">
        <v>2081.4231939999886</v>
      </c>
      <c r="CW85" s="93">
        <v>2081.4231939999886</v>
      </c>
      <c r="CX85" s="93">
        <v>2081.4231939999886</v>
      </c>
      <c r="CY85" s="93">
        <v>2081.4231939999886</v>
      </c>
      <c r="CZ85" s="93">
        <v>2081.4231939999886</v>
      </c>
      <c r="DA85" s="93">
        <v>2081.4231939999886</v>
      </c>
      <c r="DB85" s="93">
        <v>2081.4231939999886</v>
      </c>
      <c r="DC85" s="93">
        <v>2081.4231939999886</v>
      </c>
      <c r="DD85" s="93">
        <v>2081.4231939999886</v>
      </c>
      <c r="DE85" s="93">
        <v>2081.4231939999886</v>
      </c>
      <c r="DF85" s="93">
        <v>2081.4231939999886</v>
      </c>
      <c r="DG85" s="93">
        <v>2081.4231939999886</v>
      </c>
      <c r="DH85" s="93">
        <v>2081.4231939999886</v>
      </c>
      <c r="DI85" s="93">
        <v>2081.4231939999886</v>
      </c>
      <c r="DJ85" s="93">
        <v>2081.4231939999886</v>
      </c>
      <c r="DK85" s="93">
        <v>2081.4231939999886</v>
      </c>
      <c r="DL85" s="93">
        <v>2081.4231939999886</v>
      </c>
      <c r="DM85" s="93">
        <v>2081.4231939999886</v>
      </c>
      <c r="DN85" s="94">
        <v>1804.6805319999964</v>
      </c>
    </row>
    <row r="86" spans="2:118" ht="23.25" x14ac:dyDescent="0.45">
      <c r="B86" s="95"/>
      <c r="C86" s="96" t="s">
        <v>30</v>
      </c>
      <c r="D86" s="97">
        <v>0.49365155430821883</v>
      </c>
      <c r="E86" s="98">
        <v>1.5028812752502354</v>
      </c>
      <c r="F86" s="99">
        <v>0</v>
      </c>
      <c r="G86" s="99">
        <v>0.49940889795535004</v>
      </c>
      <c r="H86" s="99">
        <v>6.8749485510005259E-2</v>
      </c>
      <c r="I86" s="99">
        <v>0.49439267048903834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0.13557323898735749</v>
      </c>
      <c r="Q86" s="99">
        <v>0</v>
      </c>
      <c r="R86" s="99">
        <v>0</v>
      </c>
      <c r="S86" s="99">
        <v>0</v>
      </c>
      <c r="T86" s="99">
        <v>0</v>
      </c>
      <c r="U86" s="99">
        <v>0.42512788088512843</v>
      </c>
      <c r="V86" s="99">
        <v>0.42076445851664462</v>
      </c>
      <c r="W86" s="99">
        <v>0.44962338102003857</v>
      </c>
      <c r="X86" s="99">
        <v>0.42595536960444397</v>
      </c>
      <c r="Y86" s="99">
        <v>0.45293303395453516</v>
      </c>
      <c r="Z86" s="99">
        <v>0.20181354992337514</v>
      </c>
      <c r="AA86" s="99">
        <v>6.8530065298041287E-2</v>
      </c>
      <c r="AB86" s="99">
        <v>0</v>
      </c>
      <c r="AC86" s="99">
        <v>19.236135016471668</v>
      </c>
      <c r="AD86" s="99">
        <v>8.8208840394849055</v>
      </c>
      <c r="AE86" s="99">
        <v>2.801592185577535</v>
      </c>
      <c r="AF86" s="99">
        <v>8.0311709609616742</v>
      </c>
      <c r="AG86" s="99">
        <v>8.2053835870826077</v>
      </c>
      <c r="AH86" s="99">
        <v>13.324523739295572</v>
      </c>
      <c r="AI86" s="99">
        <v>5.9092367424434321E-2</v>
      </c>
      <c r="AJ86" s="98">
        <v>0</v>
      </c>
      <c r="AK86" s="98">
        <v>0</v>
      </c>
      <c r="AL86" s="98">
        <v>9.439212215035965E-2</v>
      </c>
      <c r="AM86" s="98">
        <v>0.42234273790882271</v>
      </c>
      <c r="AN86" s="98">
        <v>0.31438564077579478</v>
      </c>
      <c r="AO86" s="98">
        <v>0.48931106493288301</v>
      </c>
      <c r="AP86" s="98">
        <v>1.7944251228304373E-2</v>
      </c>
      <c r="AQ86" s="98">
        <v>0.13105892196624969</v>
      </c>
      <c r="AR86" s="98">
        <v>4.2967283514885511E-2</v>
      </c>
      <c r="AS86" s="98">
        <v>0</v>
      </c>
      <c r="AT86" s="98">
        <v>0</v>
      </c>
      <c r="AU86" s="98">
        <v>0.155020222679079</v>
      </c>
      <c r="AV86" s="98">
        <v>0</v>
      </c>
      <c r="AW86" s="98">
        <v>0</v>
      </c>
      <c r="AX86" s="98">
        <v>0</v>
      </c>
      <c r="AY86" s="98">
        <v>8.6613175322661662E-2</v>
      </c>
      <c r="AZ86" s="98">
        <v>0.15844020458549132</v>
      </c>
      <c r="BA86" s="98">
        <v>2.831303685904149E-2</v>
      </c>
      <c r="BB86" s="98">
        <v>3.5622217515504373E-2</v>
      </c>
      <c r="BC86" s="98">
        <v>2.8515008424629743E-2</v>
      </c>
      <c r="BD86" s="98">
        <v>7.6763587275078593E-2</v>
      </c>
      <c r="BE86" s="98">
        <v>0.49802998756579642</v>
      </c>
      <c r="BF86" s="98">
        <v>0</v>
      </c>
      <c r="BG86" s="98">
        <v>4.910009129376143E-2</v>
      </c>
      <c r="BH86" s="98">
        <v>0.44768624760818493</v>
      </c>
      <c r="BI86" s="98">
        <v>0</v>
      </c>
      <c r="BJ86" s="98">
        <v>6.6422028187202109E-2</v>
      </c>
      <c r="BK86" s="98">
        <v>0.13372287034569263</v>
      </c>
      <c r="BL86" s="98">
        <v>0</v>
      </c>
      <c r="BM86" s="98">
        <v>1.4472023982617427E-2</v>
      </c>
      <c r="BN86" s="98">
        <v>2.1504607971196094E-2</v>
      </c>
      <c r="BO86" s="98">
        <v>5.2191934777332583E-2</v>
      </c>
      <c r="BP86" s="98">
        <v>0.39640274502736045</v>
      </c>
      <c r="BQ86" s="98">
        <v>0</v>
      </c>
      <c r="BR86" s="98">
        <v>5.3134427890897146E-2</v>
      </c>
      <c r="BS86" s="98">
        <v>7.26694248365235E-2</v>
      </c>
      <c r="BT86" s="98">
        <v>5.8170611374090131E-2</v>
      </c>
      <c r="BU86" s="98">
        <v>0</v>
      </c>
      <c r="BV86" s="98">
        <v>0</v>
      </c>
      <c r="BW86" s="98">
        <v>0</v>
      </c>
      <c r="BX86" s="98">
        <v>0</v>
      </c>
      <c r="BY86" s="98">
        <v>4.37037091980318E-2</v>
      </c>
      <c r="BZ86" s="98">
        <v>0</v>
      </c>
      <c r="CA86" s="98">
        <v>0.33230784038950456</v>
      </c>
      <c r="CB86" s="98">
        <v>0.4035347689293115</v>
      </c>
      <c r="CC86" s="98">
        <v>0.10704962137820014</v>
      </c>
      <c r="CD86" s="98">
        <v>5.6825662244982797E-2</v>
      </c>
      <c r="CE86" s="98">
        <v>0</v>
      </c>
      <c r="CF86" s="98">
        <v>0</v>
      </c>
      <c r="CG86" s="98">
        <v>0</v>
      </c>
      <c r="CH86" s="98">
        <v>4.7304464731611068E-2</v>
      </c>
      <c r="CI86" s="98">
        <v>0</v>
      </c>
      <c r="CJ86" s="98">
        <v>7.186490520875867E-2</v>
      </c>
      <c r="CK86" s="98">
        <v>0</v>
      </c>
      <c r="CL86" s="98">
        <v>0</v>
      </c>
      <c r="CM86" s="98">
        <v>1.9110054785036999E-2</v>
      </c>
      <c r="CN86" s="98">
        <v>3.3630068349666815E-2</v>
      </c>
      <c r="CO86" s="98">
        <v>8.7372719592595058E-2</v>
      </c>
      <c r="CP86" s="98">
        <v>0.46629836407166153</v>
      </c>
      <c r="CQ86" s="98">
        <v>0.11255088017269721</v>
      </c>
      <c r="CR86" s="98">
        <v>0.22992128743038759</v>
      </c>
      <c r="CS86" s="98">
        <v>0.31046680691245715</v>
      </c>
      <c r="CT86" s="98">
        <v>2.5863205889167917E-2</v>
      </c>
      <c r="CU86" s="98">
        <v>0.12215234505696801</v>
      </c>
      <c r="CV86" s="98">
        <v>0.32379833774718941</v>
      </c>
      <c r="CW86" s="98">
        <v>0</v>
      </c>
      <c r="CX86" s="98">
        <v>0</v>
      </c>
      <c r="CY86" s="98">
        <v>0</v>
      </c>
      <c r="CZ86" s="98">
        <v>0</v>
      </c>
      <c r="DA86" s="98">
        <v>0</v>
      </c>
      <c r="DB86" s="98">
        <v>0</v>
      </c>
      <c r="DC86" s="98">
        <v>0</v>
      </c>
      <c r="DD86" s="98">
        <v>0</v>
      </c>
      <c r="DE86" s="98">
        <v>0</v>
      </c>
      <c r="DF86" s="98">
        <v>0</v>
      </c>
      <c r="DG86" s="98">
        <v>0</v>
      </c>
      <c r="DH86" s="98">
        <v>0</v>
      </c>
      <c r="DI86" s="98">
        <v>3.0013845230672971E-2</v>
      </c>
      <c r="DJ86" s="98">
        <v>2.1775409145324841E-2</v>
      </c>
      <c r="DK86" s="98">
        <v>0</v>
      </c>
      <c r="DL86" s="98">
        <v>0</v>
      </c>
      <c r="DM86" s="98">
        <v>2.0665614836304483E-2</v>
      </c>
      <c r="DN86" s="100">
        <v>7.9984244053476017</v>
      </c>
    </row>
    <row r="87" spans="2:118" x14ac:dyDescent="0.45">
      <c r="B87" s="101" t="s">
        <v>162</v>
      </c>
      <c r="C87" s="102" t="s">
        <v>1</v>
      </c>
      <c r="D87" s="103">
        <v>0.59941996005811815</v>
      </c>
      <c r="E87" s="104">
        <v>2.1713480259695177</v>
      </c>
      <c r="F87" s="105">
        <v>9.171838025463867E-3</v>
      </c>
      <c r="G87" s="105">
        <v>0.73431767792173874</v>
      </c>
      <c r="H87" s="105">
        <v>3.3682935994874187E-2</v>
      </c>
      <c r="I87" s="105">
        <v>0.6626373349993282</v>
      </c>
      <c r="J87" s="105">
        <v>8.171838411542492E-4</v>
      </c>
      <c r="K87" s="105">
        <v>0</v>
      </c>
      <c r="L87" s="105">
        <v>0</v>
      </c>
      <c r="M87" s="105">
        <v>0</v>
      </c>
      <c r="N87" s="105">
        <v>0</v>
      </c>
      <c r="O87" s="105">
        <v>0</v>
      </c>
      <c r="P87" s="105">
        <v>6.8087315636072704E-2</v>
      </c>
      <c r="Q87" s="105">
        <v>2.0629646098043822E-4</v>
      </c>
      <c r="R87" s="105">
        <v>0</v>
      </c>
      <c r="S87" s="105">
        <v>0</v>
      </c>
      <c r="T87" s="105">
        <v>0</v>
      </c>
      <c r="U87" s="105">
        <v>0.37010413732691316</v>
      </c>
      <c r="V87" s="105">
        <v>0.66229890033129346</v>
      </c>
      <c r="W87" s="105">
        <v>0.70188926764402415</v>
      </c>
      <c r="X87" s="105">
        <v>0.40451795617653508</v>
      </c>
      <c r="Y87" s="105">
        <v>0.65790253642713414</v>
      </c>
      <c r="Z87" s="105">
        <v>4.968439233990362E-2</v>
      </c>
      <c r="AA87" s="105">
        <v>8.2018941208908368E-3</v>
      </c>
      <c r="AB87" s="105">
        <v>0</v>
      </c>
      <c r="AC87" s="105">
        <v>12.555120490588106</v>
      </c>
      <c r="AD87" s="105">
        <v>4.3785877194396559</v>
      </c>
      <c r="AE87" s="105">
        <v>1.2616716183436414</v>
      </c>
      <c r="AF87" s="105">
        <v>3.3908015274652965</v>
      </c>
      <c r="AG87" s="105">
        <v>3.5885269174580188</v>
      </c>
      <c r="AH87" s="105">
        <v>6.2795590239794938</v>
      </c>
      <c r="AI87" s="105">
        <v>3.1754755666900523E-2</v>
      </c>
      <c r="AJ87" s="104">
        <v>0</v>
      </c>
      <c r="AK87" s="104">
        <v>0</v>
      </c>
      <c r="AL87" s="104">
        <v>5.7666676373160385E-2</v>
      </c>
      <c r="AM87" s="104">
        <v>0.30059879435592612</v>
      </c>
      <c r="AN87" s="104">
        <v>0.18042407365375546</v>
      </c>
      <c r="AO87" s="104">
        <v>0.4196192724104198</v>
      </c>
      <c r="AP87" s="104">
        <v>2.9479960477993426E-3</v>
      </c>
      <c r="AQ87" s="104">
        <v>1.2212540167262979E-2</v>
      </c>
      <c r="AR87" s="104">
        <v>6.4674011111818955E-4</v>
      </c>
      <c r="AS87" s="104">
        <v>0</v>
      </c>
      <c r="AT87" s="104">
        <v>0</v>
      </c>
      <c r="AU87" s="104">
        <v>2.58839068805575E-2</v>
      </c>
      <c r="AV87" s="104">
        <v>0</v>
      </c>
      <c r="AW87" s="104">
        <v>0</v>
      </c>
      <c r="AX87" s="104">
        <v>0</v>
      </c>
      <c r="AY87" s="104">
        <v>5.9302601028263322E-3</v>
      </c>
      <c r="AZ87" s="104">
        <v>2.9079092564103227E-2</v>
      </c>
      <c r="BA87" s="104">
        <v>9.0338842961997141E-4</v>
      </c>
      <c r="BB87" s="104">
        <v>1.8686419414781197E-3</v>
      </c>
      <c r="BC87" s="104">
        <v>3.3160521475914615E-3</v>
      </c>
      <c r="BD87" s="104">
        <v>5.6294541760737532E-2</v>
      </c>
      <c r="BE87" s="104">
        <v>0.40562838693402764</v>
      </c>
      <c r="BF87" s="104">
        <v>0</v>
      </c>
      <c r="BG87" s="104">
        <v>2.3893972474034512E-3</v>
      </c>
      <c r="BH87" s="104">
        <v>0.1519260746902352</v>
      </c>
      <c r="BI87" s="104">
        <v>0</v>
      </c>
      <c r="BJ87" s="104">
        <v>7.2712630490915971E-3</v>
      </c>
      <c r="BK87" s="104">
        <v>2.2087724342891753E-2</v>
      </c>
      <c r="BL87" s="104">
        <v>6.147286920401803E-4</v>
      </c>
      <c r="BM87" s="104">
        <v>0</v>
      </c>
      <c r="BN87" s="104">
        <v>1.2984802568203572E-3</v>
      </c>
      <c r="BO87" s="104">
        <v>3.9460178973107433E-2</v>
      </c>
      <c r="BP87" s="104">
        <v>0.26613256959367892</v>
      </c>
      <c r="BQ87" s="104">
        <v>8.470165694081758E-4</v>
      </c>
      <c r="BR87" s="104">
        <v>4.9522027049385738E-3</v>
      </c>
      <c r="BS87" s="104">
        <v>0.96557844302480267</v>
      </c>
      <c r="BT87" s="104">
        <v>1.6236179000679155E-2</v>
      </c>
      <c r="BU87" s="104">
        <v>0</v>
      </c>
      <c r="BV87" s="104">
        <v>0</v>
      </c>
      <c r="BW87" s="104">
        <v>0</v>
      </c>
      <c r="BX87" s="104">
        <v>0</v>
      </c>
      <c r="BY87" s="104">
        <v>1.6501152595849541E-2</v>
      </c>
      <c r="BZ87" s="104">
        <v>1.684225378670865E-3</v>
      </c>
      <c r="CA87" s="104">
        <v>0.17894674795348015</v>
      </c>
      <c r="CB87" s="104">
        <v>0.64377974108022573</v>
      </c>
      <c r="CC87" s="104">
        <v>3.6784330864161913E-2</v>
      </c>
      <c r="CD87" s="104">
        <v>9.4955471778182775E-3</v>
      </c>
      <c r="CE87" s="104">
        <v>2.8112901363188764E-4</v>
      </c>
      <c r="CF87" s="104">
        <v>0</v>
      </c>
      <c r="CG87" s="104">
        <v>0</v>
      </c>
      <c r="CH87" s="104">
        <v>3.3313667617953261E-3</v>
      </c>
      <c r="CI87" s="104">
        <v>0</v>
      </c>
      <c r="CJ87" s="104">
        <v>3.0400112412072508E-2</v>
      </c>
      <c r="CK87" s="104">
        <v>0</v>
      </c>
      <c r="CL87" s="104">
        <v>0</v>
      </c>
      <c r="CM87" s="104">
        <v>4.8432954277985077E-4</v>
      </c>
      <c r="CN87" s="104">
        <v>0</v>
      </c>
      <c r="CO87" s="104">
        <v>2.5392992579476904E-2</v>
      </c>
      <c r="CP87" s="104">
        <v>0.4588798433816621</v>
      </c>
      <c r="CQ87" s="104">
        <v>2.0217257169704326E-2</v>
      </c>
      <c r="CR87" s="104">
        <v>6.4866666777378248E-2</v>
      </c>
      <c r="CS87" s="104">
        <v>0.10549702959897739</v>
      </c>
      <c r="CT87" s="104">
        <v>0</v>
      </c>
      <c r="CU87" s="104">
        <v>0.21006290670093283</v>
      </c>
      <c r="CV87" s="104">
        <v>0.11228487401713981</v>
      </c>
      <c r="CW87" s="104">
        <v>0</v>
      </c>
      <c r="CX87" s="104">
        <v>2.2930134259210068E-3</v>
      </c>
      <c r="CY87" s="104">
        <v>0</v>
      </c>
      <c r="CZ87" s="104">
        <v>0</v>
      </c>
      <c r="DA87" s="104">
        <v>5.054163488072375E-4</v>
      </c>
      <c r="DB87" s="104">
        <v>0</v>
      </c>
      <c r="DC87" s="104">
        <v>0</v>
      </c>
      <c r="DD87" s="104">
        <v>0</v>
      </c>
      <c r="DE87" s="104">
        <v>0</v>
      </c>
      <c r="DF87" s="104">
        <v>0</v>
      </c>
      <c r="DG87" s="104">
        <v>0</v>
      </c>
      <c r="DH87" s="104">
        <v>7.3810929226812228E-4</v>
      </c>
      <c r="DI87" s="104">
        <v>0.98608736579513367</v>
      </c>
      <c r="DJ87" s="104">
        <v>3.6193108176965929E-3</v>
      </c>
      <c r="DK87" s="104">
        <v>8.8411224955342344E-4</v>
      </c>
      <c r="DL87" s="104">
        <v>8.8411224955342344E-4</v>
      </c>
      <c r="DM87" s="104">
        <v>5.2120920390416768E-3</v>
      </c>
      <c r="DN87" s="106">
        <v>6.0039898601520703</v>
      </c>
    </row>
    <row r="88" spans="2:118" x14ac:dyDescent="0.45">
      <c r="B88" s="90"/>
      <c r="C88" s="91" t="s">
        <v>25</v>
      </c>
      <c r="D88" s="92">
        <v>2053.9857930000007</v>
      </c>
      <c r="E88" s="93">
        <v>2053.9857930000007</v>
      </c>
      <c r="F88" s="93">
        <v>2053.9857930000007</v>
      </c>
      <c r="G88" s="93">
        <v>2053.9857930000007</v>
      </c>
      <c r="H88" s="93">
        <v>2053.9857930000007</v>
      </c>
      <c r="I88" s="93">
        <v>2053.9857930000007</v>
      </c>
      <c r="J88" s="93">
        <v>2053.9857930000007</v>
      </c>
      <c r="K88" s="93">
        <v>2053.9857930000007</v>
      </c>
      <c r="L88" s="93">
        <v>2053.9857930000007</v>
      </c>
      <c r="M88" s="93">
        <v>2053.9857930000007</v>
      </c>
      <c r="N88" s="93">
        <v>2053.9857930000007</v>
      </c>
      <c r="O88" s="93">
        <v>2053.9857930000007</v>
      </c>
      <c r="P88" s="93">
        <v>2053.9857930000007</v>
      </c>
      <c r="Q88" s="93">
        <v>2053.9857930000007</v>
      </c>
      <c r="R88" s="93">
        <v>2053.9857930000007</v>
      </c>
      <c r="S88" s="93">
        <v>2053.9857930000007</v>
      </c>
      <c r="T88" s="93">
        <v>2053.9857930000007</v>
      </c>
      <c r="U88" s="93">
        <v>2053.9857930000007</v>
      </c>
      <c r="V88" s="93">
        <v>2053.9857930000007</v>
      </c>
      <c r="W88" s="93">
        <v>2053.9857930000007</v>
      </c>
      <c r="X88" s="93">
        <v>2053.9857930000007</v>
      </c>
      <c r="Y88" s="93">
        <v>2053.9857930000007</v>
      </c>
      <c r="Z88" s="93">
        <v>2053.9857930000007</v>
      </c>
      <c r="AA88" s="93">
        <v>2053.9857930000007</v>
      </c>
      <c r="AB88" s="93">
        <v>2053.9857930000007</v>
      </c>
      <c r="AC88" s="93">
        <v>1954.2981630000027</v>
      </c>
      <c r="AD88" s="93">
        <v>2031.8065550000013</v>
      </c>
      <c r="AE88" s="93">
        <v>2048.3292930000011</v>
      </c>
      <c r="AF88" s="93">
        <v>2038.7665810000012</v>
      </c>
      <c r="AG88" s="93">
        <v>2038.9978120000012</v>
      </c>
      <c r="AH88" s="93">
        <v>1980.1747020000018</v>
      </c>
      <c r="AI88" s="93">
        <v>2053.9857930000007</v>
      </c>
      <c r="AJ88" s="93">
        <v>2053.9857930000007</v>
      </c>
      <c r="AK88" s="93">
        <v>2053.9857930000007</v>
      </c>
      <c r="AL88" s="93">
        <v>2053.9857930000007</v>
      </c>
      <c r="AM88" s="93">
        <v>2053.9857930000007</v>
      </c>
      <c r="AN88" s="93">
        <v>2053.9857930000007</v>
      </c>
      <c r="AO88" s="93">
        <v>2053.9857930000007</v>
      </c>
      <c r="AP88" s="93">
        <v>2053.9857930000007</v>
      </c>
      <c r="AQ88" s="93">
        <v>2053.9857930000007</v>
      </c>
      <c r="AR88" s="93">
        <v>2053.9857930000007</v>
      </c>
      <c r="AS88" s="93">
        <v>2053.9857930000007</v>
      </c>
      <c r="AT88" s="93">
        <v>2053.9857930000007</v>
      </c>
      <c r="AU88" s="93">
        <v>2053.9857930000007</v>
      </c>
      <c r="AV88" s="93">
        <v>2053.9857930000007</v>
      </c>
      <c r="AW88" s="93">
        <v>2053.9857930000007</v>
      </c>
      <c r="AX88" s="93">
        <v>2053.9857930000007</v>
      </c>
      <c r="AY88" s="93">
        <v>2053.9857930000007</v>
      </c>
      <c r="AZ88" s="93">
        <v>2053.9857930000007</v>
      </c>
      <c r="BA88" s="93">
        <v>2053.9857930000007</v>
      </c>
      <c r="BB88" s="93">
        <v>2053.9857930000007</v>
      </c>
      <c r="BC88" s="93">
        <v>2053.9857930000007</v>
      </c>
      <c r="BD88" s="93">
        <v>2053.9857930000007</v>
      </c>
      <c r="BE88" s="93">
        <v>2053.9857930000007</v>
      </c>
      <c r="BF88" s="93">
        <v>2053.9857930000007</v>
      </c>
      <c r="BG88" s="93">
        <v>2053.9857930000007</v>
      </c>
      <c r="BH88" s="93">
        <v>2053.9857930000007</v>
      </c>
      <c r="BI88" s="93">
        <v>2053.9857930000007</v>
      </c>
      <c r="BJ88" s="93">
        <v>2053.9857930000007</v>
      </c>
      <c r="BK88" s="93">
        <v>2053.9857930000007</v>
      </c>
      <c r="BL88" s="93">
        <v>2053.9857930000007</v>
      </c>
      <c r="BM88" s="93">
        <v>2053.9857930000007</v>
      </c>
      <c r="BN88" s="93">
        <v>2053.9857930000007</v>
      </c>
      <c r="BO88" s="93">
        <v>2053.9857930000007</v>
      </c>
      <c r="BP88" s="93">
        <v>2053.9857930000007</v>
      </c>
      <c r="BQ88" s="93">
        <v>2053.9857930000007</v>
      </c>
      <c r="BR88" s="93">
        <v>2053.9857930000007</v>
      </c>
      <c r="BS88" s="93">
        <v>2053.9857930000007</v>
      </c>
      <c r="BT88" s="93">
        <v>2053.9857930000007</v>
      </c>
      <c r="BU88" s="93">
        <v>2053.9857930000007</v>
      </c>
      <c r="BV88" s="93">
        <v>2053.9857930000007</v>
      </c>
      <c r="BW88" s="93">
        <v>2053.9857930000007</v>
      </c>
      <c r="BX88" s="93">
        <v>2053.9857930000007</v>
      </c>
      <c r="BY88" s="93">
        <v>2053.9857930000007</v>
      </c>
      <c r="BZ88" s="93">
        <v>2053.9857930000007</v>
      </c>
      <c r="CA88" s="93">
        <v>2053.9857930000007</v>
      </c>
      <c r="CB88" s="93">
        <v>2053.9857930000007</v>
      </c>
      <c r="CC88" s="93">
        <v>2053.9857930000007</v>
      </c>
      <c r="CD88" s="93">
        <v>2053.9857930000007</v>
      </c>
      <c r="CE88" s="93">
        <v>2053.9857930000007</v>
      </c>
      <c r="CF88" s="93">
        <v>2053.9857930000007</v>
      </c>
      <c r="CG88" s="93">
        <v>2053.9857930000007</v>
      </c>
      <c r="CH88" s="93">
        <v>2053.9857930000007</v>
      </c>
      <c r="CI88" s="93">
        <v>2053.9857930000007</v>
      </c>
      <c r="CJ88" s="93">
        <v>2053.9857930000007</v>
      </c>
      <c r="CK88" s="93">
        <v>2053.9857930000007</v>
      </c>
      <c r="CL88" s="93">
        <v>2053.9857930000007</v>
      </c>
      <c r="CM88" s="93">
        <v>2053.9857930000007</v>
      </c>
      <c r="CN88" s="93">
        <v>2053.9857930000007</v>
      </c>
      <c r="CO88" s="93">
        <v>2053.9857930000007</v>
      </c>
      <c r="CP88" s="93">
        <v>2053.9857930000007</v>
      </c>
      <c r="CQ88" s="93">
        <v>2053.9857930000007</v>
      </c>
      <c r="CR88" s="93">
        <v>2053.9857930000007</v>
      </c>
      <c r="CS88" s="93">
        <v>2053.9857930000007</v>
      </c>
      <c r="CT88" s="93">
        <v>2053.9857930000007</v>
      </c>
      <c r="CU88" s="93">
        <v>2053.9857930000007</v>
      </c>
      <c r="CV88" s="93">
        <v>2053.9857930000007</v>
      </c>
      <c r="CW88" s="93">
        <v>2053.9857930000007</v>
      </c>
      <c r="CX88" s="93">
        <v>2053.9857930000007</v>
      </c>
      <c r="CY88" s="93">
        <v>2053.9857930000007</v>
      </c>
      <c r="CZ88" s="93">
        <v>2053.9857930000007</v>
      </c>
      <c r="DA88" s="93">
        <v>2053.9857930000007</v>
      </c>
      <c r="DB88" s="93">
        <v>2053.9857930000007</v>
      </c>
      <c r="DC88" s="93">
        <v>2053.9857930000007</v>
      </c>
      <c r="DD88" s="93">
        <v>2053.9857930000007</v>
      </c>
      <c r="DE88" s="93">
        <v>2053.9857930000007</v>
      </c>
      <c r="DF88" s="93">
        <v>2053.9857930000007</v>
      </c>
      <c r="DG88" s="93">
        <v>2053.9857930000007</v>
      </c>
      <c r="DH88" s="93">
        <v>2053.9857930000007</v>
      </c>
      <c r="DI88" s="93">
        <v>2053.9857930000007</v>
      </c>
      <c r="DJ88" s="93">
        <v>2053.9857930000007</v>
      </c>
      <c r="DK88" s="93">
        <v>2053.9857930000007</v>
      </c>
      <c r="DL88" s="93">
        <v>2053.9857930000007</v>
      </c>
      <c r="DM88" s="93">
        <v>2053.9857930000007</v>
      </c>
      <c r="DN88" s="94">
        <v>1862.053961000001</v>
      </c>
    </row>
    <row r="89" spans="2:118" ht="23.25" x14ac:dyDescent="0.45">
      <c r="B89" s="95"/>
      <c r="C89" s="96" t="s">
        <v>30</v>
      </c>
      <c r="D89" s="97">
        <v>0.49013531885449746</v>
      </c>
      <c r="E89" s="98">
        <v>1.3503226647762172</v>
      </c>
      <c r="F89" s="99">
        <v>9.5352724121315541E-2</v>
      </c>
      <c r="G89" s="99">
        <v>0.44180341307701421</v>
      </c>
      <c r="H89" s="99">
        <v>0.18045567320683961</v>
      </c>
      <c r="I89" s="99">
        <v>0.47292492745491138</v>
      </c>
      <c r="J89" s="99">
        <v>2.8581703465018808E-2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0.25195702012189047</v>
      </c>
      <c r="Q89" s="99">
        <v>1.4365039787077287E-2</v>
      </c>
      <c r="R89" s="99">
        <v>0</v>
      </c>
      <c r="S89" s="99">
        <v>0</v>
      </c>
      <c r="T89" s="99">
        <v>0</v>
      </c>
      <c r="U89" s="99">
        <v>0.48294991457560771</v>
      </c>
      <c r="V89" s="99">
        <v>0.47304123526485653</v>
      </c>
      <c r="W89" s="99">
        <v>0.45753977292760284</v>
      </c>
      <c r="X89" s="99">
        <v>0.49091803022844499</v>
      </c>
      <c r="Y89" s="99">
        <v>0.47452757348177266</v>
      </c>
      <c r="Z89" s="99">
        <v>0.21734500712975913</v>
      </c>
      <c r="AA89" s="99">
        <v>9.0214108605274054E-2</v>
      </c>
      <c r="AB89" s="99">
        <v>0</v>
      </c>
      <c r="AC89" s="99">
        <v>18.627935940406879</v>
      </c>
      <c r="AD89" s="99">
        <v>9.4505198272366311</v>
      </c>
      <c r="AE89" s="99">
        <v>3.2829707188351818</v>
      </c>
      <c r="AF89" s="99">
        <v>6.0975635051718733</v>
      </c>
      <c r="AG89" s="99">
        <v>6.6779845188625018</v>
      </c>
      <c r="AH89" s="99">
        <v>12.170059211467397</v>
      </c>
      <c r="AI89" s="99">
        <v>0.17538918890882163</v>
      </c>
      <c r="AJ89" s="98">
        <v>0</v>
      </c>
      <c r="AK89" s="98">
        <v>0</v>
      </c>
      <c r="AL89" s="98">
        <v>0.23316882333297453</v>
      </c>
      <c r="AM89" s="98">
        <v>0.45863009683358108</v>
      </c>
      <c r="AN89" s="98">
        <v>0.38463392296982502</v>
      </c>
      <c r="AO89" s="98">
        <v>0.49361682035409443</v>
      </c>
      <c r="AP89" s="98">
        <v>5.4228563408194673E-2</v>
      </c>
      <c r="AQ89" s="98">
        <v>0.10986022962857031</v>
      </c>
      <c r="AR89" s="98">
        <v>2.5429051471916413E-2</v>
      </c>
      <c r="AS89" s="98">
        <v>0</v>
      </c>
      <c r="AT89" s="98">
        <v>0</v>
      </c>
      <c r="AU89" s="98">
        <v>0.15882761672763338</v>
      </c>
      <c r="AV89" s="98">
        <v>0</v>
      </c>
      <c r="AW89" s="98">
        <v>0</v>
      </c>
      <c r="AX89" s="98">
        <v>0</v>
      </c>
      <c r="AY89" s="98">
        <v>7.6798200437093886E-2</v>
      </c>
      <c r="AZ89" s="98">
        <v>0.16806918619452718</v>
      </c>
      <c r="BA89" s="98">
        <v>3.0050157367608847E-2</v>
      </c>
      <c r="BB89" s="98">
        <v>4.3197900699848225E-2</v>
      </c>
      <c r="BC89" s="98">
        <v>5.7503615741941003E-2</v>
      </c>
      <c r="BD89" s="98">
        <v>0.23054575142607334</v>
      </c>
      <c r="BE89" s="98">
        <v>0.49113280732664011</v>
      </c>
      <c r="BF89" s="98">
        <v>0</v>
      </c>
      <c r="BG89" s="98">
        <v>4.883491693189819E-2</v>
      </c>
      <c r="BH89" s="98">
        <v>0.35903663059281676</v>
      </c>
      <c r="BI89" s="98">
        <v>0</v>
      </c>
      <c r="BJ89" s="98">
        <v>8.4981808808827983E-2</v>
      </c>
      <c r="BK89" s="98">
        <v>0.14700468689056659</v>
      </c>
      <c r="BL89" s="98">
        <v>2.4792136820844995E-2</v>
      </c>
      <c r="BM89" s="98">
        <v>0</v>
      </c>
      <c r="BN89" s="98">
        <v>3.6019798283386015E-2</v>
      </c>
      <c r="BO89" s="98">
        <v>0.19473452611779915</v>
      </c>
      <c r="BP89" s="98">
        <v>0.44204203156215466</v>
      </c>
      <c r="BQ89" s="98">
        <v>2.9098305118684862E-2</v>
      </c>
      <c r="BR89" s="98">
        <v>7.021451874747392E-2</v>
      </c>
      <c r="BS89" s="98">
        <v>0.18235378483004355</v>
      </c>
      <c r="BT89" s="98">
        <v>0.12641339191641124</v>
      </c>
      <c r="BU89" s="98">
        <v>0</v>
      </c>
      <c r="BV89" s="98">
        <v>0</v>
      </c>
      <c r="BW89" s="98">
        <v>0</v>
      </c>
      <c r="BX89" s="98">
        <v>0</v>
      </c>
      <c r="BY89" s="98">
        <v>0.12742358323574754</v>
      </c>
      <c r="BZ89" s="98">
        <v>4.1014726139880914E-2</v>
      </c>
      <c r="CA89" s="98">
        <v>0.3834010638400886</v>
      </c>
      <c r="CB89" s="98">
        <v>0.47899800665231368</v>
      </c>
      <c r="CC89" s="98">
        <v>0.188277726415117</v>
      </c>
      <c r="CD89" s="98">
        <v>9.7004964203366781E-2</v>
      </c>
      <c r="CE89" s="98">
        <v>1.6768627799281018E-2</v>
      </c>
      <c r="CF89" s="98">
        <v>0</v>
      </c>
      <c r="CG89" s="98">
        <v>0</v>
      </c>
      <c r="CH89" s="98">
        <v>5.7635805234555436E-2</v>
      </c>
      <c r="CI89" s="98">
        <v>0</v>
      </c>
      <c r="CJ89" s="98">
        <v>0.17172740950653653</v>
      </c>
      <c r="CK89" s="98">
        <v>0</v>
      </c>
      <c r="CL89" s="98">
        <v>0</v>
      </c>
      <c r="CM89" s="98">
        <v>2.2007516173363172E-2</v>
      </c>
      <c r="CN89" s="98">
        <v>0</v>
      </c>
      <c r="CO89" s="98">
        <v>0.15735387900171663</v>
      </c>
      <c r="CP89" s="98">
        <v>0.4984276105551797</v>
      </c>
      <c r="CQ89" s="98">
        <v>0.14077701631187364</v>
      </c>
      <c r="CR89" s="98">
        <v>0.24635041918315614</v>
      </c>
      <c r="CS89" s="98">
        <v>0.30726759067179615</v>
      </c>
      <c r="CT89" s="98">
        <v>0</v>
      </c>
      <c r="CU89" s="98">
        <v>0.4074522166236153</v>
      </c>
      <c r="CV89" s="98">
        <v>0.31579349785290428</v>
      </c>
      <c r="CW89" s="98">
        <v>0</v>
      </c>
      <c r="CX89" s="98">
        <v>4.7842134887656103E-2</v>
      </c>
      <c r="CY89" s="98">
        <v>0</v>
      </c>
      <c r="CZ89" s="98">
        <v>0</v>
      </c>
      <c r="DA89" s="98">
        <v>2.2481258076217703E-2</v>
      </c>
      <c r="DB89" s="98">
        <v>0</v>
      </c>
      <c r="DC89" s="98">
        <v>0</v>
      </c>
      <c r="DD89" s="98">
        <v>0</v>
      </c>
      <c r="DE89" s="98">
        <v>0</v>
      </c>
      <c r="DF89" s="98">
        <v>0</v>
      </c>
      <c r="DG89" s="98">
        <v>0</v>
      </c>
      <c r="DH89" s="98">
        <v>2.7164752000203442E-2</v>
      </c>
      <c r="DI89" s="98">
        <v>0.11715696868746164</v>
      </c>
      <c r="DJ89" s="98">
        <v>6.0066363099504971E-2</v>
      </c>
      <c r="DK89" s="98">
        <v>2.9728115671543646E-2</v>
      </c>
      <c r="DL89" s="98">
        <v>2.9728115671543646E-2</v>
      </c>
      <c r="DM89" s="98">
        <v>7.2023966076923157E-2</v>
      </c>
      <c r="DN89" s="100">
        <v>6.6918559844804619</v>
      </c>
    </row>
    <row r="90" spans="2:118" x14ac:dyDescent="0.45">
      <c r="B90" s="101" t="s">
        <v>163</v>
      </c>
      <c r="C90" s="102" t="s">
        <v>1</v>
      </c>
      <c r="D90" s="103">
        <v>0.57664733396228041</v>
      </c>
      <c r="E90" s="104">
        <v>2.1196250843394751</v>
      </c>
      <c r="F90" s="105">
        <v>7.8451313417911478E-2</v>
      </c>
      <c r="G90" s="105">
        <v>0.77984609509492209</v>
      </c>
      <c r="H90" s="105">
        <v>0.20028078344576852</v>
      </c>
      <c r="I90" s="105">
        <v>0.76384088638206249</v>
      </c>
      <c r="J90" s="105">
        <v>6.5293821418631283E-3</v>
      </c>
      <c r="K90" s="105">
        <v>8.3933764281295532E-4</v>
      </c>
      <c r="L90" s="105">
        <v>8.4947873901517184E-3</v>
      </c>
      <c r="M90" s="105">
        <v>2.0598712784448939E-3</v>
      </c>
      <c r="N90" s="105">
        <v>0</v>
      </c>
      <c r="O90" s="105">
        <v>1.6907304509178177E-3</v>
      </c>
      <c r="P90" s="105">
        <v>9.9991883104649987E-2</v>
      </c>
      <c r="Q90" s="105">
        <v>1.9870687991080108E-2</v>
      </c>
      <c r="R90" s="105">
        <v>0</v>
      </c>
      <c r="S90" s="105">
        <v>3.4248684709549626E-4</v>
      </c>
      <c r="T90" s="105">
        <v>1.5544347920123059E-3</v>
      </c>
      <c r="U90" s="105">
        <v>0.44094011768793684</v>
      </c>
      <c r="V90" s="105">
        <v>0.63038124150630359</v>
      </c>
      <c r="W90" s="105">
        <v>0.70629148262831953</v>
      </c>
      <c r="X90" s="105">
        <v>0.54643050776011703</v>
      </c>
      <c r="Y90" s="105">
        <v>0.62941018198814069</v>
      </c>
      <c r="Z90" s="105">
        <v>6.4120377711541568E-2</v>
      </c>
      <c r="AA90" s="105">
        <v>1.1872124208972689E-2</v>
      </c>
      <c r="AB90" s="105">
        <v>4.8079025439418718E-3</v>
      </c>
      <c r="AC90" s="105">
        <v>13.745372805000166</v>
      </c>
      <c r="AD90" s="105">
        <v>5.3430805619916901</v>
      </c>
      <c r="AE90" s="105">
        <v>1.1340078909697726</v>
      </c>
      <c r="AF90" s="105">
        <v>3.3904242410872056</v>
      </c>
      <c r="AG90" s="105">
        <v>3.7534848219106887</v>
      </c>
      <c r="AH90" s="105">
        <v>6.7591192929655062</v>
      </c>
      <c r="AI90" s="105">
        <v>8.4865552777337525E-2</v>
      </c>
      <c r="AJ90" s="104">
        <v>2.0733268969752201E-3</v>
      </c>
      <c r="AK90" s="104">
        <v>3.1666256914855639E-3</v>
      </c>
      <c r="AL90" s="104">
        <v>0.13137327915587821</v>
      </c>
      <c r="AM90" s="104">
        <v>0.31325969562082734</v>
      </c>
      <c r="AN90" s="104">
        <v>0.20688569134775325</v>
      </c>
      <c r="AO90" s="104">
        <v>0.30683585051823781</v>
      </c>
      <c r="AP90" s="104">
        <v>5.7267130413187414E-3</v>
      </c>
      <c r="AQ90" s="104">
        <v>1.5178475647751192E-2</v>
      </c>
      <c r="AR90" s="104">
        <v>6.3947965415577434E-4</v>
      </c>
      <c r="AS90" s="104">
        <v>0</v>
      </c>
      <c r="AT90" s="104">
        <v>0</v>
      </c>
      <c r="AU90" s="104">
        <v>1.4735213003256474E-2</v>
      </c>
      <c r="AV90" s="104">
        <v>0</v>
      </c>
      <c r="AW90" s="104">
        <v>1.25649422361125E-4</v>
      </c>
      <c r="AX90" s="104">
        <v>1.0509780847928695E-3</v>
      </c>
      <c r="AY90" s="104">
        <v>7.5142362989196248E-3</v>
      </c>
      <c r="AZ90" s="104">
        <v>1.7816169744468945E-2</v>
      </c>
      <c r="BA90" s="104">
        <v>0</v>
      </c>
      <c r="BB90" s="104">
        <v>3.3241893940712789E-4</v>
      </c>
      <c r="BC90" s="104">
        <v>5.6688971067347556E-3</v>
      </c>
      <c r="BD90" s="104">
        <v>0.15303101079045633</v>
      </c>
      <c r="BE90" s="104">
        <v>0.34620879711707542</v>
      </c>
      <c r="BF90" s="104">
        <v>3.8134207071106548E-3</v>
      </c>
      <c r="BG90" s="104">
        <v>5.9729709523657889E-3</v>
      </c>
      <c r="BH90" s="104">
        <v>8.9600036971566738E-2</v>
      </c>
      <c r="BI90" s="104">
        <v>0</v>
      </c>
      <c r="BJ90" s="104">
        <v>6.2157464262927366E-3</v>
      </c>
      <c r="BK90" s="104">
        <v>1.7305837405134507E-2</v>
      </c>
      <c r="BL90" s="104">
        <v>9.9243275786719078E-4</v>
      </c>
      <c r="BM90" s="104">
        <v>0</v>
      </c>
      <c r="BN90" s="104">
        <v>1.2787140171070968E-3</v>
      </c>
      <c r="BO90" s="104">
        <v>0.10931270457968847</v>
      </c>
      <c r="BP90" s="104">
        <v>0.2297357735559781</v>
      </c>
      <c r="BQ90" s="104">
        <v>0</v>
      </c>
      <c r="BR90" s="104">
        <v>4.1498545450329135E-3</v>
      </c>
      <c r="BS90" s="104">
        <v>0.87818901256468596</v>
      </c>
      <c r="BT90" s="104">
        <v>4.5791638591895854E-2</v>
      </c>
      <c r="BU90" s="104">
        <v>5.1257884780446451E-4</v>
      </c>
      <c r="BV90" s="104">
        <v>0</v>
      </c>
      <c r="BW90" s="104">
        <v>0</v>
      </c>
      <c r="BX90" s="104">
        <v>5.4197069686758054E-2</v>
      </c>
      <c r="BY90" s="104">
        <v>1.6025880978105676E-2</v>
      </c>
      <c r="BZ90" s="104">
        <v>5.283819330749397E-3</v>
      </c>
      <c r="CA90" s="104">
        <v>0.13842473470997188</v>
      </c>
      <c r="CB90" s="104">
        <v>0.61059190743424663</v>
      </c>
      <c r="CC90" s="104">
        <v>7.9122263634462675E-2</v>
      </c>
      <c r="CD90" s="104">
        <v>6.801577603543392E-3</v>
      </c>
      <c r="CE90" s="104">
        <v>8.3845918122303371E-4</v>
      </c>
      <c r="CF90" s="104">
        <v>6.4380814650748458E-4</v>
      </c>
      <c r="CG90" s="104">
        <v>0</v>
      </c>
      <c r="CH90" s="104">
        <v>7.1266717088533924E-4</v>
      </c>
      <c r="CI90" s="104">
        <v>2.1798755131881512E-3</v>
      </c>
      <c r="CJ90" s="104">
        <v>6.8163704081295032E-2</v>
      </c>
      <c r="CK90" s="104">
        <v>1.1818713544881664E-3</v>
      </c>
      <c r="CL90" s="104">
        <v>0</v>
      </c>
      <c r="CM90" s="104">
        <v>1.6542912459542153E-3</v>
      </c>
      <c r="CN90" s="104">
        <v>7.8519409646470538E-4</v>
      </c>
      <c r="CO90" s="104">
        <v>1.893681800971617E-2</v>
      </c>
      <c r="CP90" s="104">
        <v>0.33798941740655214</v>
      </c>
      <c r="CQ90" s="104">
        <v>2.034615856726165E-2</v>
      </c>
      <c r="CR90" s="104">
        <v>6.6312815923448801E-2</v>
      </c>
      <c r="CS90" s="104">
        <v>9.2256497839662277E-2</v>
      </c>
      <c r="CT90" s="104">
        <v>0</v>
      </c>
      <c r="CU90" s="104">
        <v>0.40840113660425947</v>
      </c>
      <c r="CV90" s="104">
        <v>4.4724333186667006E-2</v>
      </c>
      <c r="CW90" s="104">
        <v>0</v>
      </c>
      <c r="CX90" s="104">
        <v>7.5213263115588491E-3</v>
      </c>
      <c r="CY90" s="104">
        <v>5.2707296547883258E-4</v>
      </c>
      <c r="CZ90" s="104">
        <v>4.5302892377112547E-4</v>
      </c>
      <c r="DA90" s="104">
        <v>2.5313942616247672E-3</v>
      </c>
      <c r="DB90" s="104">
        <v>0</v>
      </c>
      <c r="DC90" s="104">
        <v>0</v>
      </c>
      <c r="DD90" s="104">
        <v>0</v>
      </c>
      <c r="DE90" s="104">
        <v>0</v>
      </c>
      <c r="DF90" s="104">
        <v>0</v>
      </c>
      <c r="DG90" s="104">
        <v>0</v>
      </c>
      <c r="DH90" s="104">
        <v>3.8446723520916833E-2</v>
      </c>
      <c r="DI90" s="104">
        <v>0.92417789021293029</v>
      </c>
      <c r="DJ90" s="104">
        <v>4.5816657796190511E-3</v>
      </c>
      <c r="DK90" s="104">
        <v>2.6948763623568859E-3</v>
      </c>
      <c r="DL90" s="104">
        <v>2.6948763623568859E-3</v>
      </c>
      <c r="DM90" s="104">
        <v>2.4307175778260106E-2</v>
      </c>
      <c r="DN90" s="106">
        <v>6.8889767035156595</v>
      </c>
    </row>
    <row r="91" spans="2:118" x14ac:dyDescent="0.45">
      <c r="B91" s="90"/>
      <c r="C91" s="91" t="s">
        <v>25</v>
      </c>
      <c r="D91" s="92">
        <v>2005.779217000003</v>
      </c>
      <c r="E91" s="93">
        <v>2005.779217000003</v>
      </c>
      <c r="F91" s="93">
        <v>2005.779217000003</v>
      </c>
      <c r="G91" s="93">
        <v>2005.779217000003</v>
      </c>
      <c r="H91" s="93">
        <v>2005.779217000003</v>
      </c>
      <c r="I91" s="93">
        <v>2005.779217000003</v>
      </c>
      <c r="J91" s="93">
        <v>2005.779217000003</v>
      </c>
      <c r="K91" s="93">
        <v>2005.779217000003</v>
      </c>
      <c r="L91" s="93">
        <v>2005.779217000003</v>
      </c>
      <c r="M91" s="93">
        <v>2005.779217000003</v>
      </c>
      <c r="N91" s="93">
        <v>2005.779217000003</v>
      </c>
      <c r="O91" s="93">
        <v>2005.779217000003</v>
      </c>
      <c r="P91" s="93">
        <v>2005.779217000003</v>
      </c>
      <c r="Q91" s="93">
        <v>2005.779217000003</v>
      </c>
      <c r="R91" s="93">
        <v>2005.779217000003</v>
      </c>
      <c r="S91" s="93">
        <v>2005.779217000003</v>
      </c>
      <c r="T91" s="93">
        <v>2005.779217000003</v>
      </c>
      <c r="U91" s="93">
        <v>2005.779217000003</v>
      </c>
      <c r="V91" s="93">
        <v>2005.779217000003</v>
      </c>
      <c r="W91" s="93">
        <v>2005.779217000003</v>
      </c>
      <c r="X91" s="93">
        <v>2005.779217000003</v>
      </c>
      <c r="Y91" s="93">
        <v>2005.779217000003</v>
      </c>
      <c r="Z91" s="93">
        <v>2005.779217000003</v>
      </c>
      <c r="AA91" s="93">
        <v>2005.779217000003</v>
      </c>
      <c r="AB91" s="93">
        <v>2005.779217000003</v>
      </c>
      <c r="AC91" s="93">
        <v>1906.4119840000051</v>
      </c>
      <c r="AD91" s="93">
        <v>1984.2538850000035</v>
      </c>
      <c r="AE91" s="93">
        <v>1995.308620000003</v>
      </c>
      <c r="AF91" s="93">
        <v>1982.3986770000033</v>
      </c>
      <c r="AG91" s="93">
        <v>1987.2349800000031</v>
      </c>
      <c r="AH91" s="93">
        <v>1936.0682420000053</v>
      </c>
      <c r="AI91" s="93">
        <v>2005.779217000003</v>
      </c>
      <c r="AJ91" s="93">
        <v>2005.779217000003</v>
      </c>
      <c r="AK91" s="93">
        <v>2005.779217000003</v>
      </c>
      <c r="AL91" s="93">
        <v>2005.779217000003</v>
      </c>
      <c r="AM91" s="93">
        <v>2005.779217000003</v>
      </c>
      <c r="AN91" s="93">
        <v>2005.779217000003</v>
      </c>
      <c r="AO91" s="93">
        <v>2005.779217000003</v>
      </c>
      <c r="AP91" s="93">
        <v>2005.779217000003</v>
      </c>
      <c r="AQ91" s="93">
        <v>2005.779217000003</v>
      </c>
      <c r="AR91" s="93">
        <v>2005.779217000003</v>
      </c>
      <c r="AS91" s="93">
        <v>2005.779217000003</v>
      </c>
      <c r="AT91" s="93">
        <v>2005.779217000003</v>
      </c>
      <c r="AU91" s="93">
        <v>2005.779217000003</v>
      </c>
      <c r="AV91" s="93">
        <v>2005.779217000003</v>
      </c>
      <c r="AW91" s="93">
        <v>2005.779217000003</v>
      </c>
      <c r="AX91" s="93">
        <v>2005.779217000003</v>
      </c>
      <c r="AY91" s="93">
        <v>2005.779217000003</v>
      </c>
      <c r="AZ91" s="93">
        <v>2005.779217000003</v>
      </c>
      <c r="BA91" s="93">
        <v>2005.779217000003</v>
      </c>
      <c r="BB91" s="93">
        <v>2005.779217000003</v>
      </c>
      <c r="BC91" s="93">
        <v>2005.779217000003</v>
      </c>
      <c r="BD91" s="93">
        <v>2005.779217000003</v>
      </c>
      <c r="BE91" s="93">
        <v>2005.779217000003</v>
      </c>
      <c r="BF91" s="93">
        <v>2005.779217000003</v>
      </c>
      <c r="BG91" s="93">
        <v>2005.779217000003</v>
      </c>
      <c r="BH91" s="93">
        <v>2005.779217000003</v>
      </c>
      <c r="BI91" s="93">
        <v>2005.779217000003</v>
      </c>
      <c r="BJ91" s="93">
        <v>2005.779217000003</v>
      </c>
      <c r="BK91" s="93">
        <v>2005.779217000003</v>
      </c>
      <c r="BL91" s="93">
        <v>2005.779217000003</v>
      </c>
      <c r="BM91" s="93">
        <v>2005.779217000003</v>
      </c>
      <c r="BN91" s="93">
        <v>2005.779217000003</v>
      </c>
      <c r="BO91" s="93">
        <v>2005.779217000003</v>
      </c>
      <c r="BP91" s="93">
        <v>2005.779217000003</v>
      </c>
      <c r="BQ91" s="93">
        <v>2005.779217000003</v>
      </c>
      <c r="BR91" s="93">
        <v>2005.779217000003</v>
      </c>
      <c r="BS91" s="93">
        <v>2005.779217000003</v>
      </c>
      <c r="BT91" s="93">
        <v>2005.779217000003</v>
      </c>
      <c r="BU91" s="93">
        <v>2005.779217000003</v>
      </c>
      <c r="BV91" s="93">
        <v>2005.779217000003</v>
      </c>
      <c r="BW91" s="93">
        <v>2005.779217000003</v>
      </c>
      <c r="BX91" s="93">
        <v>2005.779217000003</v>
      </c>
      <c r="BY91" s="93">
        <v>2005.779217000003</v>
      </c>
      <c r="BZ91" s="93">
        <v>2005.779217000003</v>
      </c>
      <c r="CA91" s="93">
        <v>2005.779217000003</v>
      </c>
      <c r="CB91" s="93">
        <v>2005.779217000003</v>
      </c>
      <c r="CC91" s="93">
        <v>2005.779217000003</v>
      </c>
      <c r="CD91" s="93">
        <v>2005.779217000003</v>
      </c>
      <c r="CE91" s="93">
        <v>2005.779217000003</v>
      </c>
      <c r="CF91" s="93">
        <v>2005.779217000003</v>
      </c>
      <c r="CG91" s="93">
        <v>2005.779217000003</v>
      </c>
      <c r="CH91" s="93">
        <v>2005.779217000003</v>
      </c>
      <c r="CI91" s="93">
        <v>2005.779217000003</v>
      </c>
      <c r="CJ91" s="93">
        <v>2005.779217000003</v>
      </c>
      <c r="CK91" s="93">
        <v>2005.779217000003</v>
      </c>
      <c r="CL91" s="93">
        <v>2005.779217000003</v>
      </c>
      <c r="CM91" s="93">
        <v>2005.779217000003</v>
      </c>
      <c r="CN91" s="93">
        <v>2005.779217000003</v>
      </c>
      <c r="CO91" s="93">
        <v>2005.779217000003</v>
      </c>
      <c r="CP91" s="93">
        <v>2005.779217000003</v>
      </c>
      <c r="CQ91" s="93">
        <v>2005.779217000003</v>
      </c>
      <c r="CR91" s="93">
        <v>2005.779217000003</v>
      </c>
      <c r="CS91" s="93">
        <v>2005.779217000003</v>
      </c>
      <c r="CT91" s="93">
        <v>2005.779217000003</v>
      </c>
      <c r="CU91" s="93">
        <v>2005.779217000003</v>
      </c>
      <c r="CV91" s="93">
        <v>2005.779217000003</v>
      </c>
      <c r="CW91" s="93">
        <v>2005.779217000003</v>
      </c>
      <c r="CX91" s="93">
        <v>2005.779217000003</v>
      </c>
      <c r="CY91" s="93">
        <v>2005.779217000003</v>
      </c>
      <c r="CZ91" s="93">
        <v>2005.779217000003</v>
      </c>
      <c r="DA91" s="93">
        <v>2005.779217000003</v>
      </c>
      <c r="DB91" s="93">
        <v>2005.779217000003</v>
      </c>
      <c r="DC91" s="93">
        <v>2005.779217000003</v>
      </c>
      <c r="DD91" s="93">
        <v>2005.779217000003</v>
      </c>
      <c r="DE91" s="93">
        <v>2005.779217000003</v>
      </c>
      <c r="DF91" s="93">
        <v>2005.779217000003</v>
      </c>
      <c r="DG91" s="93">
        <v>2005.779217000003</v>
      </c>
      <c r="DH91" s="93">
        <v>2005.779217000003</v>
      </c>
      <c r="DI91" s="93">
        <v>2005.779217000003</v>
      </c>
      <c r="DJ91" s="93">
        <v>2005.779217000003</v>
      </c>
      <c r="DK91" s="93">
        <v>2005.779217000003</v>
      </c>
      <c r="DL91" s="93">
        <v>2005.779217000003</v>
      </c>
      <c r="DM91" s="93">
        <v>2005.779217000003</v>
      </c>
      <c r="DN91" s="94">
        <v>1847.9634680000031</v>
      </c>
    </row>
    <row r="92" spans="2:118" ht="23.25" x14ac:dyDescent="0.45">
      <c r="B92" s="95"/>
      <c r="C92" s="96" t="s">
        <v>30</v>
      </c>
      <c r="D92" s="97">
        <v>0.49421347391902021</v>
      </c>
      <c r="E92" s="98">
        <v>1.4424384477218568</v>
      </c>
      <c r="F92" s="99">
        <v>0.26894751722008792</v>
      </c>
      <c r="G92" s="99">
        <v>0.41445361803139241</v>
      </c>
      <c r="H92" s="99">
        <v>0.40031023533013221</v>
      </c>
      <c r="I92" s="99">
        <v>0.42482698319660794</v>
      </c>
      <c r="J92" s="99">
        <v>8.0560442857798509E-2</v>
      </c>
      <c r="K92" s="99">
        <v>2.896638520937863E-2</v>
      </c>
      <c r="L92" s="99">
        <v>9.1797751883896592E-2</v>
      </c>
      <c r="M92" s="99">
        <v>4.5350342585776103E-2</v>
      </c>
      <c r="N92" s="99">
        <v>0</v>
      </c>
      <c r="O92" s="99">
        <v>4.1093963127592961E-2</v>
      </c>
      <c r="P92" s="99">
        <v>0.30006398634749559</v>
      </c>
      <c r="Q92" s="99">
        <v>0.13959068184290996</v>
      </c>
      <c r="R92" s="99">
        <v>0</v>
      </c>
      <c r="S92" s="99">
        <v>1.8507844999906639E-2</v>
      </c>
      <c r="T92" s="99">
        <v>3.9405490528785843E-2</v>
      </c>
      <c r="U92" s="99">
        <v>0.496623491626278</v>
      </c>
      <c r="V92" s="99">
        <v>0.48282186622252288</v>
      </c>
      <c r="W92" s="99">
        <v>0.45557359322419883</v>
      </c>
      <c r="X92" s="99">
        <v>0.49796368806744884</v>
      </c>
      <c r="Y92" s="99">
        <v>0.4830831742804651</v>
      </c>
      <c r="Z92" s="99">
        <v>0.24502834085688388</v>
      </c>
      <c r="AA92" s="99">
        <v>0.10833756726607471</v>
      </c>
      <c r="AB92" s="99">
        <v>6.9189401696527916E-2</v>
      </c>
      <c r="AC92" s="99">
        <v>20.944809969586185</v>
      </c>
      <c r="AD92" s="99">
        <v>11.303043604393894</v>
      </c>
      <c r="AE92" s="99">
        <v>2.7461599927587357</v>
      </c>
      <c r="AF92" s="99">
        <v>6.6998220762550407</v>
      </c>
      <c r="AG92" s="99">
        <v>7.460085173756938</v>
      </c>
      <c r="AH92" s="99">
        <v>12.759008702673551</v>
      </c>
      <c r="AI92" s="99">
        <v>0.27875101767196969</v>
      </c>
      <c r="AJ92" s="98">
        <v>4.5497914902436001E-2</v>
      </c>
      <c r="AK92" s="98">
        <v>5.6197621922784664E-2</v>
      </c>
      <c r="AL92" s="98">
        <v>0.33789238202537675</v>
      </c>
      <c r="AM92" s="98">
        <v>0.46393465738891071</v>
      </c>
      <c r="AN92" s="98">
        <v>0.40517384970336567</v>
      </c>
      <c r="AO92" s="98">
        <v>0.46129567702982299</v>
      </c>
      <c r="AP92" s="98">
        <v>7.5476870437648058E-2</v>
      </c>
      <c r="AQ92" s="98">
        <v>0.12229286877026009</v>
      </c>
      <c r="AR92" s="98">
        <v>2.5286152209134466E-2</v>
      </c>
      <c r="AS92" s="98">
        <v>0</v>
      </c>
      <c r="AT92" s="98">
        <v>0</v>
      </c>
      <c r="AU92" s="98">
        <v>0.12052106969047408</v>
      </c>
      <c r="AV92" s="98">
        <v>0</v>
      </c>
      <c r="AW92" s="98">
        <v>1.1211436199315404E-2</v>
      </c>
      <c r="AX92" s="98">
        <v>3.2409832076394474E-2</v>
      </c>
      <c r="AY92" s="98">
        <v>8.6379931400199561E-2</v>
      </c>
      <c r="AZ92" s="98">
        <v>0.13231584319075915</v>
      </c>
      <c r="BA92" s="98">
        <v>0</v>
      </c>
      <c r="BB92" s="98">
        <v>1.8233874935881376E-2</v>
      </c>
      <c r="BC92" s="98">
        <v>7.5097086321066653E-2</v>
      </c>
      <c r="BD92" s="98">
        <v>0.36010716779141816</v>
      </c>
      <c r="BE92" s="98">
        <v>0.47587936522990798</v>
      </c>
      <c r="BF92" s="98">
        <v>6.1650413143710635E-2</v>
      </c>
      <c r="BG92" s="98">
        <v>7.7073057164352907E-2</v>
      </c>
      <c r="BH92" s="98">
        <v>0.28567911903280219</v>
      </c>
      <c r="BI92" s="98">
        <v>0</v>
      </c>
      <c r="BJ92" s="98">
        <v>7.8614197924255363E-2</v>
      </c>
      <c r="BK92" s="98">
        <v>0.13044089963935951</v>
      </c>
      <c r="BL92" s="98">
        <v>3.1495116720591874E-2</v>
      </c>
      <c r="BM92" s="98">
        <v>0</v>
      </c>
      <c r="BN92" s="98">
        <v>3.574515246577558E-2</v>
      </c>
      <c r="BO92" s="98">
        <v>0.31210895992078375</v>
      </c>
      <c r="BP92" s="98">
        <v>0.4207677692068672</v>
      </c>
      <c r="BQ92" s="98">
        <v>0</v>
      </c>
      <c r="BR92" s="98">
        <v>6.4301591294441227E-2</v>
      </c>
      <c r="BS92" s="98">
        <v>0.3271489413150343</v>
      </c>
      <c r="BT92" s="98">
        <v>0.20908505381051129</v>
      </c>
      <c r="BU92" s="98">
        <v>2.264004545327546E-2</v>
      </c>
      <c r="BV92" s="98">
        <v>0</v>
      </c>
      <c r="BW92" s="98">
        <v>0</v>
      </c>
      <c r="BX92" s="98">
        <v>0.22646261523357081</v>
      </c>
      <c r="BY92" s="98">
        <v>0.12560620146722196</v>
      </c>
      <c r="BZ92" s="98">
        <v>7.2515669131019422E-2</v>
      </c>
      <c r="CA92" s="98">
        <v>0.34543134923972796</v>
      </c>
      <c r="CB92" s="98">
        <v>0.48773766649129607</v>
      </c>
      <c r="CC92" s="98">
        <v>0.26999680581281932</v>
      </c>
      <c r="CD92" s="98">
        <v>8.2211226433376888E-2</v>
      </c>
      <c r="CE92" s="98">
        <v>2.8951235672069791E-2</v>
      </c>
      <c r="CF92" s="98">
        <v>2.5371531043866222E-2</v>
      </c>
      <c r="CG92" s="98">
        <v>0</v>
      </c>
      <c r="CH92" s="98">
        <v>2.6692967372785526E-2</v>
      </c>
      <c r="CI92" s="98">
        <v>4.6649851287132206E-2</v>
      </c>
      <c r="CJ92" s="98">
        <v>0.25208946135056454</v>
      </c>
      <c r="CK92" s="98">
        <v>3.4366602462030778E-2</v>
      </c>
      <c r="CL92" s="98">
        <v>0</v>
      </c>
      <c r="CM92" s="98">
        <v>4.0649457255057031E-2</v>
      </c>
      <c r="CN92" s="98">
        <v>2.8017296805670531E-2</v>
      </c>
      <c r="CO92" s="98">
        <v>0.13633591565114461</v>
      </c>
      <c r="CP92" s="98">
        <v>0.47314287557786205</v>
      </c>
      <c r="CQ92" s="98">
        <v>0.14121662344328237</v>
      </c>
      <c r="CR92" s="98">
        <v>0.24889015705823911</v>
      </c>
      <c r="CS92" s="98">
        <v>0.28945985774129968</v>
      </c>
      <c r="CT92" s="98">
        <v>0</v>
      </c>
      <c r="CU92" s="98">
        <v>0.49166061979851933</v>
      </c>
      <c r="CV92" s="98">
        <v>0.20674955457285227</v>
      </c>
      <c r="CW92" s="98">
        <v>0</v>
      </c>
      <c r="CX92" s="98">
        <v>8.6420364743471784E-2</v>
      </c>
      <c r="CY92" s="98">
        <v>2.2957742250296627E-2</v>
      </c>
      <c r="CZ92" s="98">
        <v>2.1284960903505266E-2</v>
      </c>
      <c r="DA92" s="98">
        <v>5.0261772632855785E-2</v>
      </c>
      <c r="DB92" s="98">
        <v>0</v>
      </c>
      <c r="DC92" s="98">
        <v>0</v>
      </c>
      <c r="DD92" s="98">
        <v>0</v>
      </c>
      <c r="DE92" s="98">
        <v>0</v>
      </c>
      <c r="DF92" s="98">
        <v>0</v>
      </c>
      <c r="DG92" s="98">
        <v>0</v>
      </c>
      <c r="DH92" s="98">
        <v>0.19232008005665588</v>
      </c>
      <c r="DI92" s="98">
        <v>0.26477928636728187</v>
      </c>
      <c r="DJ92" s="98">
        <v>6.7549604138288241E-2</v>
      </c>
      <c r="DK92" s="98">
        <v>5.1855130963414611E-2</v>
      </c>
      <c r="DL92" s="98">
        <v>5.1855130963414611E-2</v>
      </c>
      <c r="DM92" s="98">
        <v>0.15403949780367387</v>
      </c>
      <c r="DN92" s="100">
        <v>9.5873676045381604</v>
      </c>
    </row>
    <row r="93" spans="2:118" x14ac:dyDescent="0.45">
      <c r="B93" s="101" t="s">
        <v>164</v>
      </c>
      <c r="C93" s="102" t="s">
        <v>1</v>
      </c>
      <c r="D93" s="103">
        <v>0.50441792310484623</v>
      </c>
      <c r="E93" s="104">
        <v>2.1283472527367193</v>
      </c>
      <c r="F93" s="105">
        <v>0.33315580630291325</v>
      </c>
      <c r="G93" s="105">
        <v>0.79027974486090724</v>
      </c>
      <c r="H93" s="105">
        <v>0.42935066664733346</v>
      </c>
      <c r="I93" s="105">
        <v>0.87799959414917728</v>
      </c>
      <c r="J93" s="105">
        <v>1.0749243715184665E-2</v>
      </c>
      <c r="K93" s="105">
        <v>7.7610930609886214E-3</v>
      </c>
      <c r="L93" s="105">
        <v>6.8516054647506722E-2</v>
      </c>
      <c r="M93" s="105">
        <v>2.4382016964380929E-2</v>
      </c>
      <c r="N93" s="105">
        <v>6.8352246181260096E-4</v>
      </c>
      <c r="O93" s="105">
        <v>4.8848912660506283E-3</v>
      </c>
      <c r="P93" s="105">
        <v>0.14085588102877944</v>
      </c>
      <c r="Q93" s="105">
        <v>0.11074195942887705</v>
      </c>
      <c r="R93" s="105">
        <v>1.644902715023243E-3</v>
      </c>
      <c r="S93" s="105">
        <v>2.809577704582272E-3</v>
      </c>
      <c r="T93" s="105">
        <v>5.0492741251027227E-3</v>
      </c>
      <c r="U93" s="105">
        <v>0.45900840090144218</v>
      </c>
      <c r="V93" s="105">
        <v>0.38795038781387042</v>
      </c>
      <c r="W93" s="105">
        <v>0.53715653064111157</v>
      </c>
      <c r="X93" s="105">
        <v>0.61052075772304215</v>
      </c>
      <c r="Y93" s="105">
        <v>0.45378605933697563</v>
      </c>
      <c r="Z93" s="105">
        <v>4.5647944991995662E-2</v>
      </c>
      <c r="AA93" s="105">
        <v>1.3569918051672035E-2</v>
      </c>
      <c r="AB93" s="105">
        <v>1.1925143753757923E-2</v>
      </c>
      <c r="AC93" s="105">
        <v>9.1904555055211965</v>
      </c>
      <c r="AD93" s="105">
        <v>4.064940877950967</v>
      </c>
      <c r="AE93" s="105">
        <v>0.98922866418881972</v>
      </c>
      <c r="AF93" s="105">
        <v>2.1816300555847321</v>
      </c>
      <c r="AG93" s="105">
        <v>2.6496887868646573</v>
      </c>
      <c r="AH93" s="105">
        <v>4.3522675759823288</v>
      </c>
      <c r="AI93" s="105">
        <v>0.14467269434709618</v>
      </c>
      <c r="AJ93" s="104">
        <v>1.7161532059455534E-2</v>
      </c>
      <c r="AK93" s="104">
        <v>3.3210852993590036E-2</v>
      </c>
      <c r="AL93" s="104">
        <v>0.27300071239092627</v>
      </c>
      <c r="AM93" s="104">
        <v>0.20366420680591493</v>
      </c>
      <c r="AN93" s="104">
        <v>0.26821153467689968</v>
      </c>
      <c r="AO93" s="104">
        <v>0.18254751488910168</v>
      </c>
      <c r="AP93" s="104">
        <v>3.9459441876835448E-3</v>
      </c>
      <c r="AQ93" s="104">
        <v>9.9814686794700031E-3</v>
      </c>
      <c r="AR93" s="104">
        <v>0</v>
      </c>
      <c r="AS93" s="104">
        <v>6.0756324400645467E-4</v>
      </c>
      <c r="AT93" s="104">
        <v>0</v>
      </c>
      <c r="AU93" s="104">
        <v>6.2833864356413279E-3</v>
      </c>
      <c r="AV93" s="104">
        <v>1.3852836373104125E-3</v>
      </c>
      <c r="AW93" s="104">
        <v>0</v>
      </c>
      <c r="AX93" s="104">
        <v>0</v>
      </c>
      <c r="AY93" s="104">
        <v>6.685289679335381E-3</v>
      </c>
      <c r="AZ93" s="104">
        <v>1.711546217267567E-2</v>
      </c>
      <c r="BA93" s="104">
        <v>0</v>
      </c>
      <c r="BB93" s="104">
        <v>1.3165371804684854E-3</v>
      </c>
      <c r="BC93" s="104">
        <v>8.8058199999669871E-3</v>
      </c>
      <c r="BD93" s="104">
        <v>0.28044006633974072</v>
      </c>
      <c r="BE93" s="104">
        <v>0.19992543425715065</v>
      </c>
      <c r="BF93" s="104">
        <v>1.5951744338546464E-3</v>
      </c>
      <c r="BG93" s="104">
        <v>7.1441523815694245E-4</v>
      </c>
      <c r="BH93" s="104">
        <v>2.1549069336895328E-2</v>
      </c>
      <c r="BI93" s="104">
        <v>0</v>
      </c>
      <c r="BJ93" s="104">
        <v>5.8420750671399919E-3</v>
      </c>
      <c r="BK93" s="104">
        <v>1.6054206757171164E-2</v>
      </c>
      <c r="BL93" s="104">
        <v>0</v>
      </c>
      <c r="BM93" s="104">
        <v>0</v>
      </c>
      <c r="BN93" s="104">
        <v>2.6258058530106297E-3</v>
      </c>
      <c r="BO93" s="104">
        <v>0.27142813040894997</v>
      </c>
      <c r="BP93" s="104">
        <v>0.15812153198801981</v>
      </c>
      <c r="BQ93" s="104">
        <v>1.9382501980372178E-3</v>
      </c>
      <c r="BR93" s="104">
        <v>5.842731089426287E-3</v>
      </c>
      <c r="BS93" s="104">
        <v>0.50239711713106772</v>
      </c>
      <c r="BT93" s="104">
        <v>1.5125797347865868E-2</v>
      </c>
      <c r="BU93" s="104">
        <v>6.9347827195728306E-4</v>
      </c>
      <c r="BV93" s="104">
        <v>3.3344049907005742E-4</v>
      </c>
      <c r="BW93" s="104">
        <v>4.0931878423300025E-3</v>
      </c>
      <c r="BX93" s="104">
        <v>0.46756739176957668</v>
      </c>
      <c r="BY93" s="104">
        <v>7.0366149984293636E-3</v>
      </c>
      <c r="BZ93" s="104">
        <v>2.2041602208764705E-3</v>
      </c>
      <c r="CA93" s="104">
        <v>9.3835247230985241E-2</v>
      </c>
      <c r="CB93" s="104">
        <v>0.44760321503621081</v>
      </c>
      <c r="CC93" s="104">
        <v>4.5528042235821804E-2</v>
      </c>
      <c r="CD93" s="104">
        <v>1.9782209689692399E-2</v>
      </c>
      <c r="CE93" s="104">
        <v>2.2776914593862651E-4</v>
      </c>
      <c r="CF93" s="104">
        <v>0</v>
      </c>
      <c r="CG93" s="104">
        <v>6.1846675250706352E-4</v>
      </c>
      <c r="CH93" s="104">
        <v>2.0576228603303671E-3</v>
      </c>
      <c r="CI93" s="104">
        <v>0.11019389362340912</v>
      </c>
      <c r="CJ93" s="104">
        <v>0.14957074040298321</v>
      </c>
      <c r="CK93" s="104">
        <v>8.0208794293618713E-2</v>
      </c>
      <c r="CL93" s="104">
        <v>0</v>
      </c>
      <c r="CM93" s="104">
        <v>0</v>
      </c>
      <c r="CN93" s="104">
        <v>1.7958893799830684E-3</v>
      </c>
      <c r="CO93" s="104">
        <v>1.5417795455752222E-2</v>
      </c>
      <c r="CP93" s="104">
        <v>0.11686363885964772</v>
      </c>
      <c r="CQ93" s="104">
        <v>8.3376395912082048E-3</v>
      </c>
      <c r="CR93" s="104">
        <v>2.5602794800678175E-2</v>
      </c>
      <c r="CS93" s="104">
        <v>4.8725430152979525E-2</v>
      </c>
      <c r="CT93" s="104">
        <v>0</v>
      </c>
      <c r="CU93" s="104">
        <v>0.71614695531742123</v>
      </c>
      <c r="CV93" s="104">
        <v>1.7604543710301332E-2</v>
      </c>
      <c r="CW93" s="104">
        <v>3.8449162578517463E-3</v>
      </c>
      <c r="CX93" s="104">
        <v>3.6799027612907311E-3</v>
      </c>
      <c r="CY93" s="104">
        <v>3.8661679455169989E-2</v>
      </c>
      <c r="CZ93" s="104">
        <v>0</v>
      </c>
      <c r="DA93" s="104">
        <v>4.5658917188717476E-3</v>
      </c>
      <c r="DB93" s="104">
        <v>3.3827007740391558E-4</v>
      </c>
      <c r="DC93" s="104">
        <v>6.9347827195728306E-4</v>
      </c>
      <c r="DD93" s="104">
        <v>0</v>
      </c>
      <c r="DE93" s="104">
        <v>0</v>
      </c>
      <c r="DF93" s="104">
        <v>5.6000162824930563E-4</v>
      </c>
      <c r="DG93" s="104">
        <v>5.1718009704219102E-3</v>
      </c>
      <c r="DH93" s="104">
        <v>0.12082547242475593</v>
      </c>
      <c r="DI93" s="104">
        <v>0.84772597044407527</v>
      </c>
      <c r="DJ93" s="104">
        <v>0</v>
      </c>
      <c r="DK93" s="104">
        <v>1.5459752510854012E-3</v>
      </c>
      <c r="DL93" s="104">
        <v>1.5459752510854012E-3</v>
      </c>
      <c r="DM93" s="104">
        <v>2.096225590857289E-2</v>
      </c>
      <c r="DN93" s="106">
        <v>4.1816091280766612</v>
      </c>
    </row>
    <row r="94" spans="2:118" x14ac:dyDescent="0.45">
      <c r="B94" s="90"/>
      <c r="C94" s="91" t="s">
        <v>25</v>
      </c>
      <c r="D94" s="92">
        <v>2009.0780869999983</v>
      </c>
      <c r="E94" s="93">
        <v>2009.0780869999983</v>
      </c>
      <c r="F94" s="93">
        <v>2009.0780869999983</v>
      </c>
      <c r="G94" s="93">
        <v>2009.0780869999983</v>
      </c>
      <c r="H94" s="93">
        <v>2009.0780869999983</v>
      </c>
      <c r="I94" s="93">
        <v>2009.0780869999983</v>
      </c>
      <c r="J94" s="93">
        <v>2009.0780869999983</v>
      </c>
      <c r="K94" s="93">
        <v>2009.0780869999983</v>
      </c>
      <c r="L94" s="93">
        <v>2009.0780869999983</v>
      </c>
      <c r="M94" s="93">
        <v>2009.0780869999983</v>
      </c>
      <c r="N94" s="93">
        <v>2009.0780869999983</v>
      </c>
      <c r="O94" s="93">
        <v>2009.0780869999983</v>
      </c>
      <c r="P94" s="93">
        <v>2009.0780869999983</v>
      </c>
      <c r="Q94" s="93">
        <v>2009.0780869999983</v>
      </c>
      <c r="R94" s="93">
        <v>2009.0780869999983</v>
      </c>
      <c r="S94" s="93">
        <v>2009.0780869999983</v>
      </c>
      <c r="T94" s="93">
        <v>2009.0780869999983</v>
      </c>
      <c r="U94" s="93">
        <v>2009.0780869999983</v>
      </c>
      <c r="V94" s="93">
        <v>2009.0780869999983</v>
      </c>
      <c r="W94" s="93">
        <v>2009.0780869999983</v>
      </c>
      <c r="X94" s="93">
        <v>2009.0780869999983</v>
      </c>
      <c r="Y94" s="93">
        <v>2009.0780869999983</v>
      </c>
      <c r="Z94" s="93">
        <v>2009.0780869999983</v>
      </c>
      <c r="AA94" s="93">
        <v>2009.0780869999983</v>
      </c>
      <c r="AB94" s="93">
        <v>2009.0780869999983</v>
      </c>
      <c r="AC94" s="93">
        <v>1931.6708119999992</v>
      </c>
      <c r="AD94" s="93">
        <v>1986.4423159999981</v>
      </c>
      <c r="AE94" s="93">
        <v>2003.4557809999983</v>
      </c>
      <c r="AF94" s="93">
        <v>1996.9971149999983</v>
      </c>
      <c r="AG94" s="93">
        <v>1990.5808259999981</v>
      </c>
      <c r="AH94" s="93">
        <v>1938.9801859999986</v>
      </c>
      <c r="AI94" s="93">
        <v>2009.0780869999983</v>
      </c>
      <c r="AJ94" s="93">
        <v>2009.0780869999983</v>
      </c>
      <c r="AK94" s="93">
        <v>2009.0780869999983</v>
      </c>
      <c r="AL94" s="93">
        <v>2009.0780869999983</v>
      </c>
      <c r="AM94" s="93">
        <v>2009.0780869999983</v>
      </c>
      <c r="AN94" s="93">
        <v>2009.0780869999983</v>
      </c>
      <c r="AO94" s="93">
        <v>2009.0780869999983</v>
      </c>
      <c r="AP94" s="93">
        <v>2009.0780869999983</v>
      </c>
      <c r="AQ94" s="93">
        <v>2009.0780869999983</v>
      </c>
      <c r="AR94" s="93">
        <v>2009.0780869999983</v>
      </c>
      <c r="AS94" s="93">
        <v>2009.0780869999983</v>
      </c>
      <c r="AT94" s="93">
        <v>2009.0780869999983</v>
      </c>
      <c r="AU94" s="93">
        <v>2009.0780869999983</v>
      </c>
      <c r="AV94" s="93">
        <v>2009.0780869999983</v>
      </c>
      <c r="AW94" s="93">
        <v>2009.0780869999983</v>
      </c>
      <c r="AX94" s="93">
        <v>2009.0780869999983</v>
      </c>
      <c r="AY94" s="93">
        <v>2009.0780869999983</v>
      </c>
      <c r="AZ94" s="93">
        <v>2009.0780869999983</v>
      </c>
      <c r="BA94" s="93">
        <v>2009.0780869999983</v>
      </c>
      <c r="BB94" s="93">
        <v>2009.0780869999983</v>
      </c>
      <c r="BC94" s="93">
        <v>2009.0780869999983</v>
      </c>
      <c r="BD94" s="93">
        <v>2009.0780869999983</v>
      </c>
      <c r="BE94" s="93">
        <v>2009.0780869999983</v>
      </c>
      <c r="BF94" s="93">
        <v>2009.0780869999983</v>
      </c>
      <c r="BG94" s="93">
        <v>2009.0780869999983</v>
      </c>
      <c r="BH94" s="93">
        <v>2009.0780869999983</v>
      </c>
      <c r="BI94" s="93">
        <v>2009.0780869999983</v>
      </c>
      <c r="BJ94" s="93">
        <v>2009.0780869999983</v>
      </c>
      <c r="BK94" s="93">
        <v>2009.0780869999983</v>
      </c>
      <c r="BL94" s="93">
        <v>2009.0780869999983</v>
      </c>
      <c r="BM94" s="93">
        <v>2009.0780869999983</v>
      </c>
      <c r="BN94" s="93">
        <v>2009.0780869999983</v>
      </c>
      <c r="BO94" s="93">
        <v>2009.0780869999983</v>
      </c>
      <c r="BP94" s="93">
        <v>2009.0780869999983</v>
      </c>
      <c r="BQ94" s="93">
        <v>2009.0780869999983</v>
      </c>
      <c r="BR94" s="93">
        <v>2009.0780869999983</v>
      </c>
      <c r="BS94" s="93">
        <v>2009.0780869999983</v>
      </c>
      <c r="BT94" s="93">
        <v>2009.0780869999983</v>
      </c>
      <c r="BU94" s="93">
        <v>2009.0780869999983</v>
      </c>
      <c r="BV94" s="93">
        <v>2009.0780869999983</v>
      </c>
      <c r="BW94" s="93">
        <v>2009.0780869999983</v>
      </c>
      <c r="BX94" s="93">
        <v>2009.0780869999983</v>
      </c>
      <c r="BY94" s="93">
        <v>2009.0780869999983</v>
      </c>
      <c r="BZ94" s="93">
        <v>2009.0780869999983</v>
      </c>
      <c r="CA94" s="93">
        <v>2009.0780869999983</v>
      </c>
      <c r="CB94" s="93">
        <v>2009.0780869999983</v>
      </c>
      <c r="CC94" s="93">
        <v>2009.0780869999983</v>
      </c>
      <c r="CD94" s="93">
        <v>2009.0780869999983</v>
      </c>
      <c r="CE94" s="93">
        <v>2009.0780869999983</v>
      </c>
      <c r="CF94" s="93">
        <v>2009.0780869999983</v>
      </c>
      <c r="CG94" s="93">
        <v>2009.0780869999983</v>
      </c>
      <c r="CH94" s="93">
        <v>2009.0780869999983</v>
      </c>
      <c r="CI94" s="93">
        <v>2009.0780869999983</v>
      </c>
      <c r="CJ94" s="93">
        <v>2009.0780869999983</v>
      </c>
      <c r="CK94" s="93">
        <v>2009.0780869999983</v>
      </c>
      <c r="CL94" s="93">
        <v>2009.0780869999983</v>
      </c>
      <c r="CM94" s="93">
        <v>2009.0780869999983</v>
      </c>
      <c r="CN94" s="93">
        <v>2009.0780869999983</v>
      </c>
      <c r="CO94" s="93">
        <v>2009.0780869999983</v>
      </c>
      <c r="CP94" s="93">
        <v>2009.0780869999983</v>
      </c>
      <c r="CQ94" s="93">
        <v>2009.0780869999983</v>
      </c>
      <c r="CR94" s="93">
        <v>2009.0780869999983</v>
      </c>
      <c r="CS94" s="93">
        <v>2009.0780869999983</v>
      </c>
      <c r="CT94" s="93">
        <v>2009.0780869999983</v>
      </c>
      <c r="CU94" s="93">
        <v>2009.0780869999983</v>
      </c>
      <c r="CV94" s="93">
        <v>2009.0780869999983</v>
      </c>
      <c r="CW94" s="93">
        <v>2009.0780869999983</v>
      </c>
      <c r="CX94" s="93">
        <v>2009.0780869999983</v>
      </c>
      <c r="CY94" s="93">
        <v>2009.0780869999983</v>
      </c>
      <c r="CZ94" s="93">
        <v>2009.0780869999983</v>
      </c>
      <c r="DA94" s="93">
        <v>2009.0780869999983</v>
      </c>
      <c r="DB94" s="93">
        <v>2009.0780869999983</v>
      </c>
      <c r="DC94" s="93">
        <v>2009.0780869999983</v>
      </c>
      <c r="DD94" s="93">
        <v>2009.0780869999983</v>
      </c>
      <c r="DE94" s="93">
        <v>2009.0780869999983</v>
      </c>
      <c r="DF94" s="93">
        <v>2009.0780869999983</v>
      </c>
      <c r="DG94" s="93">
        <v>2009.0780869999983</v>
      </c>
      <c r="DH94" s="93">
        <v>2009.0780869999983</v>
      </c>
      <c r="DI94" s="93">
        <v>2009.0780869999983</v>
      </c>
      <c r="DJ94" s="93">
        <v>2009.0780869999983</v>
      </c>
      <c r="DK94" s="93">
        <v>2009.0780869999983</v>
      </c>
      <c r="DL94" s="93">
        <v>2009.0780869999983</v>
      </c>
      <c r="DM94" s="93">
        <v>2009.0780869999983</v>
      </c>
      <c r="DN94" s="94">
        <v>1885.9447199999981</v>
      </c>
    </row>
    <row r="95" spans="2:118" ht="23.25" x14ac:dyDescent="0.45">
      <c r="B95" s="95"/>
      <c r="C95" s="96" t="s">
        <v>30</v>
      </c>
      <c r="D95" s="97">
        <v>0.50010495837000957</v>
      </c>
      <c r="E95" s="98">
        <v>1.4129833095054429</v>
      </c>
      <c r="F95" s="99">
        <v>0.47145906469058668</v>
      </c>
      <c r="G95" s="99">
        <v>0.40721027147407851</v>
      </c>
      <c r="H95" s="99">
        <v>0.49510673922176757</v>
      </c>
      <c r="I95" s="99">
        <v>0.32736775883245683</v>
      </c>
      <c r="J95" s="99">
        <v>0.10314549401151632</v>
      </c>
      <c r="K95" s="99">
        <v>8.7776383129213972E-2</v>
      </c>
      <c r="L95" s="99">
        <v>0.25269227794864119</v>
      </c>
      <c r="M95" s="99">
        <v>0.15427047719523754</v>
      </c>
      <c r="N95" s="99">
        <v>2.6141832617291846E-2</v>
      </c>
      <c r="O95" s="99">
        <v>6.9738438758397553E-2</v>
      </c>
      <c r="P95" s="99">
        <v>0.34795943175749205</v>
      </c>
      <c r="Q95" s="99">
        <v>0.31389045678529648</v>
      </c>
      <c r="R95" s="99">
        <v>4.0534119029223062E-2</v>
      </c>
      <c r="S95" s="99">
        <v>5.2944113784183094E-2</v>
      </c>
      <c r="T95" s="99">
        <v>7.0896267465736115E-2</v>
      </c>
      <c r="U95" s="99">
        <v>0.4984409184428103</v>
      </c>
      <c r="V95" s="99">
        <v>0.4874044821860648</v>
      </c>
      <c r="W95" s="99">
        <v>0.49874161832994851</v>
      </c>
      <c r="X95" s="99">
        <v>0.48775360215263414</v>
      </c>
      <c r="Y95" s="99">
        <v>0.49798363956121194</v>
      </c>
      <c r="Z95" s="99">
        <v>0.20877237506458959</v>
      </c>
      <c r="AA95" s="99">
        <v>0.11572571598099528</v>
      </c>
      <c r="AB95" s="99">
        <v>0.10857625185736224</v>
      </c>
      <c r="AC95" s="99">
        <v>17.920708680702866</v>
      </c>
      <c r="AD95" s="99">
        <v>10.836164707125961</v>
      </c>
      <c r="AE95" s="99">
        <v>4.1254870216975528</v>
      </c>
      <c r="AF95" s="99">
        <v>7.2356205751384426</v>
      </c>
      <c r="AG95" s="99">
        <v>6.8155260412133263</v>
      </c>
      <c r="AH95" s="99">
        <v>10.700890456958266</v>
      </c>
      <c r="AI95" s="99">
        <v>0.35185810807056034</v>
      </c>
      <c r="AJ95" s="98">
        <v>0.12990540195655648</v>
      </c>
      <c r="AK95" s="98">
        <v>0.1792313633307753</v>
      </c>
      <c r="AL95" s="98">
        <v>0.4456121181946659</v>
      </c>
      <c r="AM95" s="98">
        <v>0.40282237276763594</v>
      </c>
      <c r="AN95" s="98">
        <v>0.44313863475391035</v>
      </c>
      <c r="AO95" s="98">
        <v>0.3863912932612813</v>
      </c>
      <c r="AP95" s="98">
        <v>6.2708300833804631E-2</v>
      </c>
      <c r="AQ95" s="98">
        <v>9.9432187975748362E-2</v>
      </c>
      <c r="AR95" s="98">
        <v>0</v>
      </c>
      <c r="AS95" s="98">
        <v>2.464744381589393E-2</v>
      </c>
      <c r="AT95" s="98">
        <v>0</v>
      </c>
      <c r="AU95" s="98">
        <v>7.9038059720050735E-2</v>
      </c>
      <c r="AV95" s="98">
        <v>3.7202869867411573E-2</v>
      </c>
      <c r="AW95" s="98">
        <v>0</v>
      </c>
      <c r="AX95" s="98">
        <v>0</v>
      </c>
      <c r="AY95" s="98">
        <v>8.1510143679478231E-2</v>
      </c>
      <c r="AZ95" s="98">
        <v>0.12973396067364895</v>
      </c>
      <c r="BA95" s="98">
        <v>0</v>
      </c>
      <c r="BB95" s="98">
        <v>3.6269252372810555E-2</v>
      </c>
      <c r="BC95" s="98">
        <v>9.3448510511540489E-2</v>
      </c>
      <c r="BD95" s="98">
        <v>0.44932608021572851</v>
      </c>
      <c r="BE95" s="98">
        <v>0.40004363622999528</v>
      </c>
      <c r="BF95" s="98">
        <v>3.991770238746848E-2</v>
      </c>
      <c r="BG95" s="98">
        <v>2.6725649954723797E-2</v>
      </c>
      <c r="BH95" s="98">
        <v>0.14524189096590989</v>
      </c>
      <c r="BI95" s="98">
        <v>0</v>
      </c>
      <c r="BJ95" s="98">
        <v>7.6228849634345661E-2</v>
      </c>
      <c r="BK95" s="98">
        <v>0.12571529606292872</v>
      </c>
      <c r="BL95" s="98">
        <v>0</v>
      </c>
      <c r="BM95" s="98">
        <v>0</v>
      </c>
      <c r="BN95" s="98">
        <v>5.1188037513269433E-2</v>
      </c>
      <c r="BO95" s="98">
        <v>0.44480712687425616</v>
      </c>
      <c r="BP95" s="98">
        <v>0.3649457561211914</v>
      </c>
      <c r="BQ95" s="98">
        <v>4.3993826156220321E-2</v>
      </c>
      <c r="BR95" s="98">
        <v>7.6233104332980042E-2</v>
      </c>
      <c r="BS95" s="98">
        <v>0.50011873402075824</v>
      </c>
      <c r="BT95" s="98">
        <v>0.12208368499702425</v>
      </c>
      <c r="BU95" s="98">
        <v>2.6331396936552398E-2</v>
      </c>
      <c r="BV95" s="98">
        <v>1.8261853977734433E-2</v>
      </c>
      <c r="BW95" s="98">
        <v>6.3862850493195372E-2</v>
      </c>
      <c r="BX95" s="98">
        <v>0.49907123665130615</v>
      </c>
      <c r="BY95" s="98">
        <v>8.3609691689891352E-2</v>
      </c>
      <c r="BZ95" s="98">
        <v>4.6908390783268833E-2</v>
      </c>
      <c r="CA95" s="98">
        <v>0.29167196930003336</v>
      </c>
      <c r="CB95" s="98">
        <v>0.4973707941633202</v>
      </c>
      <c r="CC95" s="98">
        <v>0.20851110239033344</v>
      </c>
      <c r="CD95" s="98">
        <v>0.13928578643803718</v>
      </c>
      <c r="CE95" s="98">
        <v>1.5094060678240028E-2</v>
      </c>
      <c r="CF95" s="98">
        <v>0</v>
      </c>
      <c r="CG95" s="98">
        <v>2.4867489826993081E-2</v>
      </c>
      <c r="CH95" s="98">
        <v>4.5325617622238808E-2</v>
      </c>
      <c r="CI95" s="98">
        <v>0.31320923966461761</v>
      </c>
      <c r="CJ95" s="98">
        <v>0.35673894914469007</v>
      </c>
      <c r="CK95" s="98">
        <v>0.27168379210368354</v>
      </c>
      <c r="CL95" s="98">
        <v>0</v>
      </c>
      <c r="CM95" s="98">
        <v>0</v>
      </c>
      <c r="CN95" s="98">
        <v>4.2350405991420599E-2</v>
      </c>
      <c r="CO95" s="98">
        <v>0.12323817001791826</v>
      </c>
      <c r="CP95" s="98">
        <v>0.32133771090108426</v>
      </c>
      <c r="CQ95" s="98">
        <v>9.0951859730575194E-2</v>
      </c>
      <c r="CR95" s="98">
        <v>0.15798643981683608</v>
      </c>
      <c r="CS95" s="98">
        <v>0.21534703390079832</v>
      </c>
      <c r="CT95" s="98">
        <v>0</v>
      </c>
      <c r="CU95" s="98">
        <v>0.45097863039833685</v>
      </c>
      <c r="CV95" s="98">
        <v>0.13154176628190672</v>
      </c>
      <c r="CW95" s="98">
        <v>6.1903475179832093E-2</v>
      </c>
      <c r="CX95" s="98">
        <v>6.0565558554236794E-2</v>
      </c>
      <c r="CY95" s="98">
        <v>0.19283532538503137</v>
      </c>
      <c r="CZ95" s="98">
        <v>0</v>
      </c>
      <c r="DA95" s="98">
        <v>6.7433728444805094E-2</v>
      </c>
      <c r="DB95" s="98">
        <v>1.8393587154727428E-2</v>
      </c>
      <c r="DC95" s="98">
        <v>2.6331396936552398E-2</v>
      </c>
      <c r="DD95" s="98">
        <v>0</v>
      </c>
      <c r="DE95" s="98">
        <v>0</v>
      </c>
      <c r="DF95" s="98">
        <v>2.3663616475165166E-2</v>
      </c>
      <c r="DG95" s="98">
        <v>7.1746885807807359E-2</v>
      </c>
      <c r="DH95" s="98">
        <v>0.3260054866299375</v>
      </c>
      <c r="DI95" s="98">
        <v>0.35937575482896106</v>
      </c>
      <c r="DJ95" s="98">
        <v>0</v>
      </c>
      <c r="DK95" s="98">
        <v>3.9298268402699427E-2</v>
      </c>
      <c r="DL95" s="98">
        <v>3.9298268402699427E-2</v>
      </c>
      <c r="DM95" s="98">
        <v>0.14329361421945191</v>
      </c>
      <c r="DN95" s="100">
        <v>8.5008151649005317</v>
      </c>
    </row>
    <row r="96" spans="2:118" x14ac:dyDescent="0.45">
      <c r="B96" s="101" t="s">
        <v>165</v>
      </c>
      <c r="C96" s="102" t="s">
        <v>1</v>
      </c>
      <c r="D96" s="103">
        <v>0.46309456625601075</v>
      </c>
      <c r="E96" s="104">
        <v>1.9396488043882429</v>
      </c>
      <c r="F96" s="105">
        <v>0.89111219556014276</v>
      </c>
      <c r="G96" s="105">
        <v>0.89383062285580084</v>
      </c>
      <c r="H96" s="105">
        <v>0.89986573597108355</v>
      </c>
      <c r="I96" s="105">
        <v>0.98059426704387342</v>
      </c>
      <c r="J96" s="105">
        <v>9.3403785547985799E-2</v>
      </c>
      <c r="K96" s="105">
        <v>0.31479020166562482</v>
      </c>
      <c r="L96" s="105">
        <v>0.63763893290057061</v>
      </c>
      <c r="M96" s="105">
        <v>0.3194392143482413</v>
      </c>
      <c r="N96" s="105">
        <v>1.3140985472917156E-2</v>
      </c>
      <c r="O96" s="105">
        <v>0.10776800066113983</v>
      </c>
      <c r="P96" s="105">
        <v>0.29868724010063757</v>
      </c>
      <c r="Q96" s="105">
        <v>0.52518691580886645</v>
      </c>
      <c r="R96" s="105">
        <v>8.2730599860133605E-2</v>
      </c>
      <c r="S96" s="105">
        <v>0.13953795132514712</v>
      </c>
      <c r="T96" s="105">
        <v>8.8213858218678665E-2</v>
      </c>
      <c r="U96" s="105">
        <v>0.61413431288263232</v>
      </c>
      <c r="V96" s="105">
        <v>8.8687360096532469E-2</v>
      </c>
      <c r="W96" s="105">
        <v>0.31267575848251011</v>
      </c>
      <c r="X96" s="105">
        <v>0.72376676766648484</v>
      </c>
      <c r="Y96" s="105">
        <v>0.11593042725594283</v>
      </c>
      <c r="Z96" s="105">
        <v>7.3443335040832801E-3</v>
      </c>
      <c r="AA96" s="105">
        <v>9.0406767339566083E-3</v>
      </c>
      <c r="AB96" s="105">
        <v>0.19174346482384205</v>
      </c>
      <c r="AC96" s="105">
        <v>3.520602077640608</v>
      </c>
      <c r="AD96" s="105">
        <v>1.4077302835682479</v>
      </c>
      <c r="AE96" s="105">
        <v>0.25594709528498966</v>
      </c>
      <c r="AF96" s="105">
        <v>0.59649921406253059</v>
      </c>
      <c r="AG96" s="105">
        <v>1.3215543543365373</v>
      </c>
      <c r="AH96" s="105">
        <v>2.1083093809240907</v>
      </c>
      <c r="AI96" s="105">
        <v>0.449881020509589</v>
      </c>
      <c r="AJ96" s="104">
        <v>0.10795909780718067</v>
      </c>
      <c r="AK96" s="104">
        <v>0.29531412664114681</v>
      </c>
      <c r="AL96" s="104">
        <v>0.38483747382742989</v>
      </c>
      <c r="AM96" s="104">
        <v>4.9669616964099599E-2</v>
      </c>
      <c r="AN96" s="104">
        <v>0.12019866323099695</v>
      </c>
      <c r="AO96" s="104">
        <v>2.5946350265103352E-2</v>
      </c>
      <c r="AP96" s="104">
        <v>3.1344103363252235E-3</v>
      </c>
      <c r="AQ96" s="104">
        <v>1.1044226541576034E-3</v>
      </c>
      <c r="AR96" s="104">
        <v>0</v>
      </c>
      <c r="AS96" s="104">
        <v>1.1118835176110696E-3</v>
      </c>
      <c r="AT96" s="104">
        <v>9.0872907600230216E-3</v>
      </c>
      <c r="AU96" s="104">
        <v>2.9946025338974889E-4</v>
      </c>
      <c r="AV96" s="104">
        <v>8.4276908829787026E-4</v>
      </c>
      <c r="AW96" s="104">
        <v>4.9443465423821469E-4</v>
      </c>
      <c r="AX96" s="104">
        <v>6.9901754629741908E-2</v>
      </c>
      <c r="AY96" s="104">
        <v>3.1191163847715364E-2</v>
      </c>
      <c r="AZ96" s="104">
        <v>2.0424903581333968E-2</v>
      </c>
      <c r="BA96" s="104">
        <v>1.4761249791132643E-3</v>
      </c>
      <c r="BB96" s="104">
        <v>5.1611535865111514E-4</v>
      </c>
      <c r="BC96" s="104">
        <v>1.3405234788993725E-2</v>
      </c>
      <c r="BD96" s="104">
        <v>0.34329823458863495</v>
      </c>
      <c r="BE96" s="104">
        <v>3.5768427620612525E-2</v>
      </c>
      <c r="BF96" s="104">
        <v>1.7063711951376662E-3</v>
      </c>
      <c r="BG96" s="104">
        <v>1.8652941349035104E-3</v>
      </c>
      <c r="BH96" s="104">
        <v>6.832578330512681E-4</v>
      </c>
      <c r="BI96" s="104">
        <v>4.9141879561020591E-3</v>
      </c>
      <c r="BJ96" s="104">
        <v>1.5878918240445069E-2</v>
      </c>
      <c r="BK96" s="104">
        <v>2.1138920594034369E-2</v>
      </c>
      <c r="BL96" s="104">
        <v>0</v>
      </c>
      <c r="BM96" s="104">
        <v>0</v>
      </c>
      <c r="BN96" s="104">
        <v>1.0049311396272053E-2</v>
      </c>
      <c r="BO96" s="104">
        <v>0.39046212690546545</v>
      </c>
      <c r="BP96" s="104">
        <v>3.6810011530901604E-2</v>
      </c>
      <c r="BQ96" s="104">
        <v>2.943393508136937E-4</v>
      </c>
      <c r="BR96" s="104">
        <v>2.1530146807692671E-4</v>
      </c>
      <c r="BS96" s="104">
        <v>0.21170367847006649</v>
      </c>
      <c r="BT96" s="104">
        <v>3.5965751190754794E-3</v>
      </c>
      <c r="BU96" s="104">
        <v>7.9569924562853669E-4</v>
      </c>
      <c r="BV96" s="104">
        <v>2.9978101322143642E-4</v>
      </c>
      <c r="BW96" s="104">
        <v>0.12574630837049286</v>
      </c>
      <c r="BX96" s="104">
        <v>0.64641853875678246</v>
      </c>
      <c r="BY96" s="104">
        <v>6.3833365367708065E-3</v>
      </c>
      <c r="BZ96" s="104">
        <v>5.0560824879611775E-3</v>
      </c>
      <c r="CA96" s="104">
        <v>2.2372393062580594E-2</v>
      </c>
      <c r="CB96" s="104">
        <v>9.5097326349855973E-2</v>
      </c>
      <c r="CC96" s="104">
        <v>1.2940149403565587E-2</v>
      </c>
      <c r="CD96" s="104">
        <v>5.4090240972874952E-2</v>
      </c>
      <c r="CE96" s="104">
        <v>7.2986469701617426E-4</v>
      </c>
      <c r="CF96" s="104">
        <v>4.5116717125786524E-3</v>
      </c>
      <c r="CG96" s="104">
        <v>8.2636480637942494E-4</v>
      </c>
      <c r="CH96" s="104">
        <v>9.4309222512873638E-4</v>
      </c>
      <c r="CI96" s="104">
        <v>0.25729273567852717</v>
      </c>
      <c r="CJ96" s="104">
        <v>0.20997509657500427</v>
      </c>
      <c r="CK96" s="104">
        <v>0.32698849701425459</v>
      </c>
      <c r="CL96" s="104">
        <v>2.6424880449792506E-4</v>
      </c>
      <c r="CM96" s="104">
        <v>9.143885686115343E-4</v>
      </c>
      <c r="CN96" s="104">
        <v>2.0422200399594507E-3</v>
      </c>
      <c r="CO96" s="104">
        <v>1.5523996719315536E-2</v>
      </c>
      <c r="CP96" s="104">
        <v>3.1847233831875155E-2</v>
      </c>
      <c r="CQ96" s="104">
        <v>1.1412363674718289E-3</v>
      </c>
      <c r="CR96" s="104">
        <v>3.1454322989627214E-3</v>
      </c>
      <c r="CS96" s="104">
        <v>1.4218524155918517E-2</v>
      </c>
      <c r="CT96" s="104">
        <v>4.8670572355698926E-4</v>
      </c>
      <c r="CU96" s="104">
        <v>0.60520958187520579</v>
      </c>
      <c r="CV96" s="104">
        <v>4.0323076546429091E-3</v>
      </c>
      <c r="CW96" s="104">
        <v>4.5377164900699797E-2</v>
      </c>
      <c r="CX96" s="104">
        <v>1.3800129021779923E-2</v>
      </c>
      <c r="CY96" s="104">
        <v>0.26378618645646412</v>
      </c>
      <c r="CZ96" s="104">
        <v>4.759901965482019E-4</v>
      </c>
      <c r="DA96" s="104">
        <v>9.5551079755967338E-4</v>
      </c>
      <c r="DB96" s="104">
        <v>3.113225351652228E-3</v>
      </c>
      <c r="DC96" s="104">
        <v>4.2228349020354715E-3</v>
      </c>
      <c r="DD96" s="104">
        <v>1.3066903764421852E-2</v>
      </c>
      <c r="DE96" s="104">
        <v>8.8940736319366945E-3</v>
      </c>
      <c r="DF96" s="104">
        <v>0</v>
      </c>
      <c r="DG96" s="104">
        <v>1.3814358071155516E-2</v>
      </c>
      <c r="DH96" s="104">
        <v>0.43315473715799607</v>
      </c>
      <c r="DI96" s="104">
        <v>0.50220743232800602</v>
      </c>
      <c r="DJ96" s="104">
        <v>0</v>
      </c>
      <c r="DK96" s="104">
        <v>0</v>
      </c>
      <c r="DL96" s="104">
        <v>0</v>
      </c>
      <c r="DM96" s="104">
        <v>2.1526434792798279E-2</v>
      </c>
      <c r="DN96" s="106">
        <v>1.5194365577629354</v>
      </c>
    </row>
    <row r="97" spans="2:118" x14ac:dyDescent="0.45">
      <c r="B97" s="90"/>
      <c r="C97" s="91" t="s">
        <v>25</v>
      </c>
      <c r="D97" s="92">
        <v>1954.7335359999906</v>
      </c>
      <c r="E97" s="93">
        <v>1954.7335359999906</v>
      </c>
      <c r="F97" s="93">
        <v>1954.7335359999906</v>
      </c>
      <c r="G97" s="93">
        <v>1954.7335359999906</v>
      </c>
      <c r="H97" s="93">
        <v>1954.7335359999906</v>
      </c>
      <c r="I97" s="93">
        <v>1954.7335359999906</v>
      </c>
      <c r="J97" s="93">
        <v>1954.7335359999906</v>
      </c>
      <c r="K97" s="93">
        <v>1954.7335359999906</v>
      </c>
      <c r="L97" s="93">
        <v>1954.7335359999906</v>
      </c>
      <c r="M97" s="93">
        <v>1954.7335359999906</v>
      </c>
      <c r="N97" s="93">
        <v>1954.7335359999906</v>
      </c>
      <c r="O97" s="93">
        <v>1954.7335359999906</v>
      </c>
      <c r="P97" s="93">
        <v>1954.7335359999906</v>
      </c>
      <c r="Q97" s="93">
        <v>1954.7335359999906</v>
      </c>
      <c r="R97" s="93">
        <v>1954.7335359999906</v>
      </c>
      <c r="S97" s="93">
        <v>1954.7335359999906</v>
      </c>
      <c r="T97" s="93">
        <v>1954.7335359999906</v>
      </c>
      <c r="U97" s="93">
        <v>1954.7335359999906</v>
      </c>
      <c r="V97" s="93">
        <v>1954.7335359999906</v>
      </c>
      <c r="W97" s="93">
        <v>1954.7335359999906</v>
      </c>
      <c r="X97" s="93">
        <v>1954.7335359999906</v>
      </c>
      <c r="Y97" s="93">
        <v>1954.7335359999906</v>
      </c>
      <c r="Z97" s="93">
        <v>1954.7335359999906</v>
      </c>
      <c r="AA97" s="93">
        <v>1954.7335359999906</v>
      </c>
      <c r="AB97" s="93">
        <v>1954.7335359999906</v>
      </c>
      <c r="AC97" s="93">
        <v>1898.0150779999926</v>
      </c>
      <c r="AD97" s="93">
        <v>1942.4319259999907</v>
      </c>
      <c r="AE97" s="93">
        <v>1950.5443319999906</v>
      </c>
      <c r="AF97" s="93">
        <v>1946.8100939999906</v>
      </c>
      <c r="AG97" s="93">
        <v>1943.4729449999907</v>
      </c>
      <c r="AH97" s="93">
        <v>1932.8414049999903</v>
      </c>
      <c r="AI97" s="93">
        <v>1954.7335359999906</v>
      </c>
      <c r="AJ97" s="93">
        <v>1954.7335359999906</v>
      </c>
      <c r="AK97" s="93">
        <v>1954.7335359999906</v>
      </c>
      <c r="AL97" s="93">
        <v>1954.7335359999906</v>
      </c>
      <c r="AM97" s="93">
        <v>1954.7335359999906</v>
      </c>
      <c r="AN97" s="93">
        <v>1954.7335359999906</v>
      </c>
      <c r="AO97" s="93">
        <v>1954.7335359999906</v>
      </c>
      <c r="AP97" s="93">
        <v>1954.7335359999906</v>
      </c>
      <c r="AQ97" s="93">
        <v>1954.7335359999906</v>
      </c>
      <c r="AR97" s="93">
        <v>1954.7335359999906</v>
      </c>
      <c r="AS97" s="93">
        <v>1954.7335359999906</v>
      </c>
      <c r="AT97" s="93">
        <v>1954.7335359999906</v>
      </c>
      <c r="AU97" s="93">
        <v>1954.7335359999906</v>
      </c>
      <c r="AV97" s="93">
        <v>1954.7335359999906</v>
      </c>
      <c r="AW97" s="93">
        <v>1954.7335359999906</v>
      </c>
      <c r="AX97" s="93">
        <v>1954.7335359999906</v>
      </c>
      <c r="AY97" s="93">
        <v>1954.7335359999906</v>
      </c>
      <c r="AZ97" s="93">
        <v>1954.7335359999906</v>
      </c>
      <c r="BA97" s="93">
        <v>1954.7335359999906</v>
      </c>
      <c r="BB97" s="93">
        <v>1954.7335359999906</v>
      </c>
      <c r="BC97" s="93">
        <v>1954.7335359999906</v>
      </c>
      <c r="BD97" s="93">
        <v>1954.7335359999906</v>
      </c>
      <c r="BE97" s="93">
        <v>1954.7335359999906</v>
      </c>
      <c r="BF97" s="93">
        <v>1954.7335359999906</v>
      </c>
      <c r="BG97" s="93">
        <v>1954.7335359999906</v>
      </c>
      <c r="BH97" s="93">
        <v>1954.7335359999906</v>
      </c>
      <c r="BI97" s="93">
        <v>1954.7335359999906</v>
      </c>
      <c r="BJ97" s="93">
        <v>1954.7335359999906</v>
      </c>
      <c r="BK97" s="93">
        <v>1954.7335359999906</v>
      </c>
      <c r="BL97" s="93">
        <v>1954.7335359999906</v>
      </c>
      <c r="BM97" s="93">
        <v>1954.7335359999906</v>
      </c>
      <c r="BN97" s="93">
        <v>1954.7335359999906</v>
      </c>
      <c r="BO97" s="93">
        <v>1954.7335359999906</v>
      </c>
      <c r="BP97" s="93">
        <v>1954.7335359999906</v>
      </c>
      <c r="BQ97" s="93">
        <v>1954.7335359999906</v>
      </c>
      <c r="BR97" s="93">
        <v>1954.7335359999906</v>
      </c>
      <c r="BS97" s="93">
        <v>1954.7335359999906</v>
      </c>
      <c r="BT97" s="93">
        <v>1954.7335359999906</v>
      </c>
      <c r="BU97" s="93">
        <v>1954.7335359999906</v>
      </c>
      <c r="BV97" s="93">
        <v>1954.7335359999906</v>
      </c>
      <c r="BW97" s="93">
        <v>1954.7335359999906</v>
      </c>
      <c r="BX97" s="93">
        <v>1954.7335359999906</v>
      </c>
      <c r="BY97" s="93">
        <v>1954.7335359999906</v>
      </c>
      <c r="BZ97" s="93">
        <v>1954.7335359999906</v>
      </c>
      <c r="CA97" s="93">
        <v>1954.7335359999906</v>
      </c>
      <c r="CB97" s="93">
        <v>1954.7335359999906</v>
      </c>
      <c r="CC97" s="93">
        <v>1954.7335359999906</v>
      </c>
      <c r="CD97" s="93">
        <v>1954.7335359999906</v>
      </c>
      <c r="CE97" s="93">
        <v>1954.7335359999906</v>
      </c>
      <c r="CF97" s="93">
        <v>1954.7335359999906</v>
      </c>
      <c r="CG97" s="93">
        <v>1954.7335359999906</v>
      </c>
      <c r="CH97" s="93">
        <v>1954.7335359999906</v>
      </c>
      <c r="CI97" s="93">
        <v>1954.7335359999906</v>
      </c>
      <c r="CJ97" s="93">
        <v>1954.7335359999906</v>
      </c>
      <c r="CK97" s="93">
        <v>1954.7335359999906</v>
      </c>
      <c r="CL97" s="93">
        <v>1954.7335359999906</v>
      </c>
      <c r="CM97" s="93">
        <v>1954.7335359999906</v>
      </c>
      <c r="CN97" s="93">
        <v>1954.7335359999906</v>
      </c>
      <c r="CO97" s="93">
        <v>1954.7335359999906</v>
      </c>
      <c r="CP97" s="93">
        <v>1954.7335359999906</v>
      </c>
      <c r="CQ97" s="93">
        <v>1954.7335359999906</v>
      </c>
      <c r="CR97" s="93">
        <v>1954.7335359999906</v>
      </c>
      <c r="CS97" s="93">
        <v>1954.7335359999906</v>
      </c>
      <c r="CT97" s="93">
        <v>1954.7335359999906</v>
      </c>
      <c r="CU97" s="93">
        <v>1954.7335359999906</v>
      </c>
      <c r="CV97" s="93">
        <v>1954.7335359999906</v>
      </c>
      <c r="CW97" s="93">
        <v>1954.7335359999906</v>
      </c>
      <c r="CX97" s="93">
        <v>1954.7335359999906</v>
      </c>
      <c r="CY97" s="93">
        <v>1954.7335359999906</v>
      </c>
      <c r="CZ97" s="93">
        <v>1954.7335359999906</v>
      </c>
      <c r="DA97" s="93">
        <v>1954.7335359999906</v>
      </c>
      <c r="DB97" s="93">
        <v>1954.7335359999906</v>
      </c>
      <c r="DC97" s="93">
        <v>1954.7335359999906</v>
      </c>
      <c r="DD97" s="93">
        <v>1954.7335359999906</v>
      </c>
      <c r="DE97" s="93">
        <v>1954.7335359999906</v>
      </c>
      <c r="DF97" s="93">
        <v>1954.7335359999906</v>
      </c>
      <c r="DG97" s="93">
        <v>1954.7335359999906</v>
      </c>
      <c r="DH97" s="93">
        <v>1954.7335359999906</v>
      </c>
      <c r="DI97" s="93">
        <v>1954.7335359999906</v>
      </c>
      <c r="DJ97" s="93">
        <v>1954.7335359999906</v>
      </c>
      <c r="DK97" s="93">
        <v>1954.7335359999906</v>
      </c>
      <c r="DL97" s="93">
        <v>1954.7335359999906</v>
      </c>
      <c r="DM97" s="93">
        <v>1954.7335359999906</v>
      </c>
      <c r="DN97" s="94">
        <v>1904.6420899999907</v>
      </c>
    </row>
    <row r="98" spans="2:118" ht="23.25" x14ac:dyDescent="0.45">
      <c r="B98" s="95"/>
      <c r="C98" s="96" t="s">
        <v>30</v>
      </c>
      <c r="D98" s="97">
        <v>0.49876372357974169</v>
      </c>
      <c r="E98" s="98">
        <v>1.3880026771181491</v>
      </c>
      <c r="F98" s="99">
        <v>0.31157810418958426</v>
      </c>
      <c r="G98" s="99">
        <v>0.30813310899161717</v>
      </c>
      <c r="H98" s="99">
        <v>0.30025574734182864</v>
      </c>
      <c r="I98" s="99">
        <v>0.13798148562378898</v>
      </c>
      <c r="J98" s="99">
        <v>0.29107191689081957</v>
      </c>
      <c r="K98" s="99">
        <v>0.46455110939057326</v>
      </c>
      <c r="L98" s="99">
        <v>0.48080535326774693</v>
      </c>
      <c r="M98" s="99">
        <v>0.46637868271439764</v>
      </c>
      <c r="N98" s="99">
        <v>0.11390758392307698</v>
      </c>
      <c r="O98" s="99">
        <v>0.31016652662494737</v>
      </c>
      <c r="P98" s="99">
        <v>0.45779950803875097</v>
      </c>
      <c r="Q98" s="99">
        <v>0.49949299765029725</v>
      </c>
      <c r="R98" s="99">
        <v>0.27554507682742324</v>
      </c>
      <c r="S98" s="99">
        <v>0.3465956818521711</v>
      </c>
      <c r="T98" s="99">
        <v>0.28367823653354673</v>
      </c>
      <c r="U98" s="99">
        <v>0.48692366053750918</v>
      </c>
      <c r="V98" s="99">
        <v>0.2843646957442007</v>
      </c>
      <c r="W98" s="99">
        <v>0.46370208970537513</v>
      </c>
      <c r="X98" s="99">
        <v>0.44724799067483867</v>
      </c>
      <c r="Y98" s="99">
        <v>0.32022339407979716</v>
      </c>
      <c r="Z98" s="99">
        <v>8.5405654313394502E-2</v>
      </c>
      <c r="AA98" s="99">
        <v>9.4675912713798771E-2</v>
      </c>
      <c r="AB98" s="99">
        <v>0.39377307233398851</v>
      </c>
      <c r="AC98" s="99">
        <v>12.234040182652468</v>
      </c>
      <c r="AD98" s="99">
        <v>7.9687680258608191</v>
      </c>
      <c r="AE98" s="99">
        <v>1.9567147885156002</v>
      </c>
      <c r="AF98" s="99">
        <v>3.3343304817390624</v>
      </c>
      <c r="AG98" s="99">
        <v>6.1194852970420888</v>
      </c>
      <c r="AH98" s="99">
        <v>9.1328410851780557</v>
      </c>
      <c r="AI98" s="99">
        <v>0.49760904566520475</v>
      </c>
      <c r="AJ98" s="98">
        <v>0.31040815592137333</v>
      </c>
      <c r="AK98" s="98">
        <v>0.45630056886997328</v>
      </c>
      <c r="AL98" s="98">
        <v>0.48668137878838952</v>
      </c>
      <c r="AM98" s="98">
        <v>0.21731706396588768</v>
      </c>
      <c r="AN98" s="98">
        <v>0.32527691619225374</v>
      </c>
      <c r="AO98" s="98">
        <v>0.1590159519948828</v>
      </c>
      <c r="AP98" s="98">
        <v>5.5912298269801188E-2</v>
      </c>
      <c r="AQ98" s="98">
        <v>3.3222997587713785E-2</v>
      </c>
      <c r="AR98" s="98">
        <v>0</v>
      </c>
      <c r="AS98" s="98">
        <v>3.3334902233510211E-2</v>
      </c>
      <c r="AT98" s="98">
        <v>9.491744245996786E-2</v>
      </c>
      <c r="AU98" s="98">
        <v>1.7306756106788217E-2</v>
      </c>
      <c r="AV98" s="98">
        <v>2.9025675330560462E-2</v>
      </c>
      <c r="AW98" s="98">
        <v>2.2236077333396768E-2</v>
      </c>
      <c r="AX98" s="98">
        <v>0.25504661710514098</v>
      </c>
      <c r="AY98" s="98">
        <v>0.17387852680355476</v>
      </c>
      <c r="AZ98" s="98">
        <v>0.14148486724903742</v>
      </c>
      <c r="BA98" s="98">
        <v>3.8401828855826388E-2</v>
      </c>
      <c r="BB98" s="98">
        <v>2.2718120873051612E-2</v>
      </c>
      <c r="BC98" s="98">
        <v>0.11503175141568615</v>
      </c>
      <c r="BD98" s="98">
        <v>0.47493151967138636</v>
      </c>
      <c r="BE98" s="98">
        <v>0.18575979139257245</v>
      </c>
      <c r="BF98" s="98">
        <v>4.128354868569438E-2</v>
      </c>
      <c r="BG98" s="98">
        <v>4.3159793384192228E-2</v>
      </c>
      <c r="BH98" s="98">
        <v>2.6136956056223778E-2</v>
      </c>
      <c r="BI98" s="98">
        <v>6.9946705660947919E-2</v>
      </c>
      <c r="BJ98" s="98">
        <v>0.12503910034194915</v>
      </c>
      <c r="BK98" s="98">
        <v>0.14388418143914858</v>
      </c>
      <c r="BL98" s="98">
        <v>0</v>
      </c>
      <c r="BM98" s="98">
        <v>0</v>
      </c>
      <c r="BN98" s="98">
        <v>9.9766801549771744E-2</v>
      </c>
      <c r="BO98" s="98">
        <v>0.48797876300862225</v>
      </c>
      <c r="BP98" s="98">
        <v>0.18834325553502901</v>
      </c>
      <c r="BQ98" s="98">
        <v>1.7158185382628761E-2</v>
      </c>
      <c r="BR98" s="98">
        <v>1.4675329285748018E-2</v>
      </c>
      <c r="BS98" s="98">
        <v>0.40862042241750551</v>
      </c>
      <c r="BT98" s="98">
        <v>5.9878827798730751E-2</v>
      </c>
      <c r="BU98" s="98">
        <v>2.8204131885130657E-2</v>
      </c>
      <c r="BV98" s="98">
        <v>1.7316019711195417E-2</v>
      </c>
      <c r="BW98" s="98">
        <v>0.3316480711043639</v>
      </c>
      <c r="BX98" s="98">
        <v>0.47820351170155811</v>
      </c>
      <c r="BY98" s="98">
        <v>7.9660755367991609E-2</v>
      </c>
      <c r="BZ98" s="98">
        <v>7.0944297452850066E-2</v>
      </c>
      <c r="CA98" s="98">
        <v>0.14792925336188986</v>
      </c>
      <c r="CB98" s="98">
        <v>0.29342438669258447</v>
      </c>
      <c r="CC98" s="98">
        <v>0.11304529854643283</v>
      </c>
      <c r="CD98" s="98">
        <v>0.22625356320330264</v>
      </c>
      <c r="CE98" s="98">
        <v>2.7013057883395454E-2</v>
      </c>
      <c r="CF98" s="98">
        <v>6.7034434201763152E-2</v>
      </c>
      <c r="CG98" s="98">
        <v>2.8742034462751878E-2</v>
      </c>
      <c r="CH98" s="98">
        <v>3.0703176704718307E-2</v>
      </c>
      <c r="CI98" s="98">
        <v>0.43725392288834969</v>
      </c>
      <c r="CJ98" s="98">
        <v>0.40739472547296074</v>
      </c>
      <c r="CK98" s="98">
        <v>0.46923305409329347</v>
      </c>
      <c r="CL98" s="98">
        <v>1.6257742603871174E-2</v>
      </c>
      <c r="CM98" s="98">
        <v>3.0232764599512692E-2</v>
      </c>
      <c r="CN98" s="98">
        <v>4.5156312222460811E-2</v>
      </c>
      <c r="CO98" s="98">
        <v>0.12365607427488788</v>
      </c>
      <c r="CP98" s="98">
        <v>0.1756381766634936</v>
      </c>
      <c r="CQ98" s="98">
        <v>3.3771547364845694E-2</v>
      </c>
      <c r="CR98" s="98">
        <v>5.6010208447365123E-2</v>
      </c>
      <c r="CS98" s="98">
        <v>0.11842099419719615</v>
      </c>
      <c r="CT98" s="98">
        <v>2.2061682518860148E-2</v>
      </c>
      <c r="CU98" s="98">
        <v>0.4889307092232506</v>
      </c>
      <c r="CV98" s="98">
        <v>6.3388514147415351E-2</v>
      </c>
      <c r="CW98" s="98">
        <v>0.20818321198883463</v>
      </c>
      <c r="CX98" s="98">
        <v>0.11669040855752465</v>
      </c>
      <c r="CY98" s="98">
        <v>0.44079749916982353</v>
      </c>
      <c r="CZ98" s="98">
        <v>2.1817587973636889E-2</v>
      </c>
      <c r="DA98" s="98">
        <v>3.0904472144229179E-2</v>
      </c>
      <c r="DB98" s="98">
        <v>5.5723618812995215E-2</v>
      </c>
      <c r="DC98" s="98">
        <v>6.4862584423918873E-2</v>
      </c>
      <c r="DD98" s="98">
        <v>0.11359031898731051</v>
      </c>
      <c r="DE98" s="98">
        <v>9.3912091578118292E-2</v>
      </c>
      <c r="DF98" s="98">
        <v>0</v>
      </c>
      <c r="DG98" s="98">
        <v>0.11674970943297909</v>
      </c>
      <c r="DH98" s="98">
        <v>0.49563836001213252</v>
      </c>
      <c r="DI98" s="98">
        <v>0.50012306973369036</v>
      </c>
      <c r="DJ98" s="98">
        <v>0</v>
      </c>
      <c r="DK98" s="98">
        <v>0</v>
      </c>
      <c r="DL98" s="98">
        <v>0</v>
      </c>
      <c r="DM98" s="98">
        <v>0.14516827587031961</v>
      </c>
      <c r="DN98" s="100">
        <v>7.2660883493684478</v>
      </c>
    </row>
    <row r="99" spans="2:118" ht="14.65" thickBot="1" x14ac:dyDescent="0.5">
      <c r="B99" s="107" t="s">
        <v>161</v>
      </c>
      <c r="C99" s="102" t="s">
        <v>1</v>
      </c>
      <c r="D99" s="103">
        <v>0.54567265060874448</v>
      </c>
      <c r="E99" s="104">
        <v>2.1464947904347986</v>
      </c>
      <c r="F99" s="105">
        <v>0.2560532218008118</v>
      </c>
      <c r="G99" s="105">
        <v>0.74256379529574745</v>
      </c>
      <c r="H99" s="105">
        <v>0.30701435993206133</v>
      </c>
      <c r="I99" s="105">
        <v>0.73800830654878236</v>
      </c>
      <c r="J99" s="105">
        <v>2.1667547624788237E-2</v>
      </c>
      <c r="K99" s="105">
        <v>6.2603378805579563E-2</v>
      </c>
      <c r="L99" s="105">
        <v>0.13865482454104802</v>
      </c>
      <c r="M99" s="105">
        <v>6.7049537812921112E-2</v>
      </c>
      <c r="N99" s="105">
        <v>2.6779193927046032E-3</v>
      </c>
      <c r="O99" s="105">
        <v>2.2153695084867826E-2</v>
      </c>
      <c r="P99" s="105">
        <v>0.12332750245775929</v>
      </c>
      <c r="Q99" s="105">
        <v>0.12759719802813613</v>
      </c>
      <c r="R99" s="105">
        <v>1.6330630264740114E-2</v>
      </c>
      <c r="S99" s="105">
        <v>2.7619112496596331E-2</v>
      </c>
      <c r="T99" s="105">
        <v>1.8376727281462221E-2</v>
      </c>
      <c r="U99" s="105">
        <v>0.42155755674710177</v>
      </c>
      <c r="V99" s="105">
        <v>0.51269521926731887</v>
      </c>
      <c r="W99" s="105">
        <v>0.5982332361696564</v>
      </c>
      <c r="X99" s="105">
        <v>0.5010990914092186</v>
      </c>
      <c r="Y99" s="105">
        <v>0.51797021520126862</v>
      </c>
      <c r="Z99" s="105">
        <v>4.2080590131612257E-2</v>
      </c>
      <c r="AA99" s="105">
        <v>9.4419901665971188E-3</v>
      </c>
      <c r="AB99" s="105">
        <v>4.0416578326775719E-2</v>
      </c>
      <c r="AC99" s="105">
        <v>10.416460467583448</v>
      </c>
      <c r="AD99" s="105">
        <v>3.8996129846643011</v>
      </c>
      <c r="AE99" s="105">
        <v>0.99031173637568326</v>
      </c>
      <c r="AF99" s="105">
        <v>2.7560342158870386</v>
      </c>
      <c r="AG99" s="105">
        <v>3.0149307303959163</v>
      </c>
      <c r="AH99" s="105">
        <v>5.2612366421973986</v>
      </c>
      <c r="AI99" s="105">
        <v>0.13981116686663303</v>
      </c>
      <c r="AJ99" s="104">
        <v>2.4707448517999858E-2</v>
      </c>
      <c r="AK99" s="104">
        <v>6.435776221018237E-2</v>
      </c>
      <c r="AL99" s="104">
        <v>0.16837122326850251</v>
      </c>
      <c r="AM99" s="104">
        <v>0.22121204465805858</v>
      </c>
      <c r="AN99" s="104">
        <v>0.17721000145050222</v>
      </c>
      <c r="AO99" s="104">
        <v>0.31179808124107533</v>
      </c>
      <c r="AP99" s="104">
        <v>3.193113859713867E-3</v>
      </c>
      <c r="AQ99" s="104">
        <v>1.12925515045632E-2</v>
      </c>
      <c r="AR99" s="104">
        <v>6.3919001589112694E-4</v>
      </c>
      <c r="AS99" s="104">
        <v>3.3588105473601103E-4</v>
      </c>
      <c r="AT99" s="104">
        <v>1.7578656411786947E-3</v>
      </c>
      <c r="AU99" s="104">
        <v>1.4565801931705504E-2</v>
      </c>
      <c r="AV99" s="104">
        <v>4.3844948796157939E-4</v>
      </c>
      <c r="AW99" s="104">
        <v>1.2058515792787963E-4</v>
      </c>
      <c r="AX99" s="104">
        <v>1.3730562728885402E-2</v>
      </c>
      <c r="AY99" s="104">
        <v>1.1616038991546278E-2</v>
      </c>
      <c r="AZ99" s="104">
        <v>2.2105984940557783E-2</v>
      </c>
      <c r="BA99" s="104">
        <v>6.3434360314116266E-4</v>
      </c>
      <c r="BB99" s="104">
        <v>1.0689867575393046E-3</v>
      </c>
      <c r="BC99" s="104">
        <v>6.3107277676156259E-3</v>
      </c>
      <c r="BD99" s="104">
        <v>0.16520430208612941</v>
      </c>
      <c r="BE99" s="104">
        <v>0.29142209365818922</v>
      </c>
      <c r="BF99" s="104">
        <v>1.4041772630304322E-3</v>
      </c>
      <c r="BG99" s="104">
        <v>2.6716859438101715E-3</v>
      </c>
      <c r="BH99" s="104">
        <v>0.11016481267278734</v>
      </c>
      <c r="BI99" s="104">
        <v>9.5061139677939403E-4</v>
      </c>
      <c r="BJ99" s="104">
        <v>7.8573134447615187E-3</v>
      </c>
      <c r="BK99" s="104">
        <v>1.8955586469996649E-2</v>
      </c>
      <c r="BL99" s="104">
        <v>3.2194409259736002E-4</v>
      </c>
      <c r="BM99" s="104">
        <v>4.3128550961033339E-5</v>
      </c>
      <c r="BN99" s="104">
        <v>3.079028850338636E-3</v>
      </c>
      <c r="BO99" s="104">
        <v>0.15977834058799051</v>
      </c>
      <c r="BP99" s="104">
        <v>0.17844932794376311</v>
      </c>
      <c r="BQ99" s="104">
        <v>6.144691841962536E-4</v>
      </c>
      <c r="BR99" s="104">
        <v>3.6165330653795142E-3</v>
      </c>
      <c r="BS99" s="104">
        <v>0.71630829370819449</v>
      </c>
      <c r="BT99" s="104">
        <v>1.6791667976740133E-2</v>
      </c>
      <c r="BU99" s="104">
        <v>3.9354300525313728E-4</v>
      </c>
      <c r="BV99" s="104">
        <v>1.2428500954985588E-4</v>
      </c>
      <c r="BW99" s="104">
        <v>2.5138452681736857E-2</v>
      </c>
      <c r="BX99" s="104">
        <v>0.22876425458448446</v>
      </c>
      <c r="BY99" s="104">
        <v>9.5629488030074313E-3</v>
      </c>
      <c r="BZ99" s="104">
        <v>2.8074393355454557E-3</v>
      </c>
      <c r="CA99" s="104">
        <v>0.11285673275845799</v>
      </c>
      <c r="CB99" s="104">
        <v>0.52327253642020266</v>
      </c>
      <c r="CC99" s="104">
        <v>3.7124255954724954E-2</v>
      </c>
      <c r="CD99" s="104">
        <v>1.8343595464962035E-2</v>
      </c>
      <c r="CE99" s="104">
        <v>4.1004414358611325E-4</v>
      </c>
      <c r="CF99" s="104">
        <v>1.0005396509741127E-3</v>
      </c>
      <c r="CG99" s="104">
        <v>2.8281752092305115E-4</v>
      </c>
      <c r="CH99" s="104">
        <v>1.8718753412998003E-3</v>
      </c>
      <c r="CI99" s="104">
        <v>7.2112739977783363E-2</v>
      </c>
      <c r="CJ99" s="104">
        <v>9.1133888151030268E-2</v>
      </c>
      <c r="CK99" s="104">
        <v>7.9435101310466744E-2</v>
      </c>
      <c r="CL99" s="104">
        <v>5.1116873710363271E-5</v>
      </c>
      <c r="CM99" s="104">
        <v>6.7890857174182401E-4</v>
      </c>
      <c r="CN99" s="104">
        <v>1.141077703850215E-3</v>
      </c>
      <c r="CO99" s="104">
        <v>1.6572564162993873E-2</v>
      </c>
      <c r="CP99" s="104">
        <v>0.32997854963743695</v>
      </c>
      <c r="CQ99" s="104">
        <v>1.2668405461814374E-2</v>
      </c>
      <c r="CR99" s="104">
        <v>4.3575485456562001E-2</v>
      </c>
      <c r="CS99" s="104">
        <v>7.44418961779761E-2</v>
      </c>
      <c r="CT99" s="104">
        <v>2.319562632487328E-4</v>
      </c>
      <c r="CU99" s="104">
        <v>0.38634014258652494</v>
      </c>
      <c r="CV99" s="104">
        <v>6.0480834583195031E-2</v>
      </c>
      <c r="CW99" s="104">
        <v>9.5423062494625413E-3</v>
      </c>
      <c r="CX99" s="104">
        <v>5.3601904925594055E-3</v>
      </c>
      <c r="CY99" s="104">
        <v>5.8818727380073224E-2</v>
      </c>
      <c r="CZ99" s="104">
        <v>1.8200000311588492E-4</v>
      </c>
      <c r="DA99" s="104">
        <v>1.6978266495520972E-3</v>
      </c>
      <c r="DB99" s="104">
        <v>6.6948412823560456E-4</v>
      </c>
      <c r="DC99" s="104">
        <v>9.5475202030401477E-4</v>
      </c>
      <c r="DD99" s="104">
        <v>2.5276907904295373E-3</v>
      </c>
      <c r="DE99" s="104">
        <v>1.7204892921963923E-3</v>
      </c>
      <c r="DF99" s="104">
        <v>1.1133963575079238E-4</v>
      </c>
      <c r="DG99" s="104">
        <v>3.7005385096677873E-3</v>
      </c>
      <c r="DH99" s="104">
        <v>0.11559442107845941</v>
      </c>
      <c r="DI99" s="104">
        <v>0.85536696367921994</v>
      </c>
      <c r="DJ99" s="104">
        <v>1.7427770709055545E-3</v>
      </c>
      <c r="DK99" s="104">
        <v>1.0219956632167547E-3</v>
      </c>
      <c r="DL99" s="104">
        <v>1.0219956632167547E-3</v>
      </c>
      <c r="DM99" s="104">
        <v>1.4304058137021496E-2</v>
      </c>
      <c r="DN99" s="106">
        <v>5.0338333912446434</v>
      </c>
    </row>
    <row r="100" spans="2:118" x14ac:dyDescent="0.45">
      <c r="B100" s="90"/>
      <c r="C100" s="91" t="s">
        <v>25</v>
      </c>
      <c r="D100" s="92">
        <v>10104.999827000389</v>
      </c>
      <c r="E100" s="93">
        <v>10104.999827000389</v>
      </c>
      <c r="F100" s="93">
        <v>10104.999827000389</v>
      </c>
      <c r="G100" s="93">
        <v>10104.999827000389</v>
      </c>
      <c r="H100" s="93">
        <v>10104.999827000389</v>
      </c>
      <c r="I100" s="93">
        <v>10104.999827000389</v>
      </c>
      <c r="J100" s="93">
        <v>10104.999827000389</v>
      </c>
      <c r="K100" s="93">
        <v>10104.999827000389</v>
      </c>
      <c r="L100" s="93">
        <v>10104.999827000389</v>
      </c>
      <c r="M100" s="93">
        <v>10104.999827000389</v>
      </c>
      <c r="N100" s="93">
        <v>10104.999827000389</v>
      </c>
      <c r="O100" s="93">
        <v>10104.999827000389</v>
      </c>
      <c r="P100" s="93">
        <v>10104.999827000389</v>
      </c>
      <c r="Q100" s="93">
        <v>10104.999827000389</v>
      </c>
      <c r="R100" s="93">
        <v>10104.999827000389</v>
      </c>
      <c r="S100" s="93">
        <v>10104.999827000389</v>
      </c>
      <c r="T100" s="93">
        <v>10104.999827000389</v>
      </c>
      <c r="U100" s="93">
        <v>10104.999827000389</v>
      </c>
      <c r="V100" s="93">
        <v>10104.999827000389</v>
      </c>
      <c r="W100" s="93">
        <v>10104.999827000389</v>
      </c>
      <c r="X100" s="93">
        <v>10104.999827000389</v>
      </c>
      <c r="Y100" s="93">
        <v>10104.999827000389</v>
      </c>
      <c r="Z100" s="93">
        <v>10104.999827000389</v>
      </c>
      <c r="AA100" s="93">
        <v>10104.999827000389</v>
      </c>
      <c r="AB100" s="93">
        <v>10104.999827000389</v>
      </c>
      <c r="AC100" s="93">
        <v>9655.2999600003477</v>
      </c>
      <c r="AD100" s="93">
        <v>10010.374635000377</v>
      </c>
      <c r="AE100" s="93">
        <v>10074.992670000396</v>
      </c>
      <c r="AF100" s="93">
        <v>10014.799956000379</v>
      </c>
      <c r="AG100" s="93">
        <v>10018.086057000379</v>
      </c>
      <c r="AH100" s="93">
        <v>9778.5288140003522</v>
      </c>
      <c r="AI100" s="93">
        <v>10104.999827000389</v>
      </c>
      <c r="AJ100" s="93">
        <v>10104.999827000389</v>
      </c>
      <c r="AK100" s="93">
        <v>10104.999827000389</v>
      </c>
      <c r="AL100" s="93">
        <v>10104.999827000389</v>
      </c>
      <c r="AM100" s="93">
        <v>10104.999827000389</v>
      </c>
      <c r="AN100" s="93">
        <v>10104.999827000389</v>
      </c>
      <c r="AO100" s="93">
        <v>10104.999827000389</v>
      </c>
      <c r="AP100" s="93">
        <v>10104.999827000389</v>
      </c>
      <c r="AQ100" s="93">
        <v>10104.999827000389</v>
      </c>
      <c r="AR100" s="93">
        <v>10104.999827000389</v>
      </c>
      <c r="AS100" s="93">
        <v>10104.999827000389</v>
      </c>
      <c r="AT100" s="93">
        <v>10104.999827000389</v>
      </c>
      <c r="AU100" s="93">
        <v>10104.999827000389</v>
      </c>
      <c r="AV100" s="93">
        <v>10104.999827000389</v>
      </c>
      <c r="AW100" s="93">
        <v>10104.999827000389</v>
      </c>
      <c r="AX100" s="93">
        <v>10104.999827000389</v>
      </c>
      <c r="AY100" s="93">
        <v>10104.999827000389</v>
      </c>
      <c r="AZ100" s="93">
        <v>10104.999827000389</v>
      </c>
      <c r="BA100" s="93">
        <v>10104.999827000389</v>
      </c>
      <c r="BB100" s="93">
        <v>10104.999827000389</v>
      </c>
      <c r="BC100" s="93">
        <v>10104.999827000389</v>
      </c>
      <c r="BD100" s="93">
        <v>10104.999827000389</v>
      </c>
      <c r="BE100" s="93">
        <v>10104.999827000389</v>
      </c>
      <c r="BF100" s="93">
        <v>10104.999827000389</v>
      </c>
      <c r="BG100" s="93">
        <v>10104.999827000389</v>
      </c>
      <c r="BH100" s="93">
        <v>10104.999827000389</v>
      </c>
      <c r="BI100" s="93">
        <v>10104.999827000389</v>
      </c>
      <c r="BJ100" s="93">
        <v>10104.999827000389</v>
      </c>
      <c r="BK100" s="93">
        <v>10104.999827000389</v>
      </c>
      <c r="BL100" s="93">
        <v>10104.999827000389</v>
      </c>
      <c r="BM100" s="93">
        <v>10104.999827000389</v>
      </c>
      <c r="BN100" s="93">
        <v>10104.999827000389</v>
      </c>
      <c r="BO100" s="93">
        <v>10104.999827000389</v>
      </c>
      <c r="BP100" s="93">
        <v>10104.999827000389</v>
      </c>
      <c r="BQ100" s="93">
        <v>10104.999827000389</v>
      </c>
      <c r="BR100" s="93">
        <v>10104.999827000389</v>
      </c>
      <c r="BS100" s="93">
        <v>10104.999827000389</v>
      </c>
      <c r="BT100" s="93">
        <v>10104.999827000389</v>
      </c>
      <c r="BU100" s="93">
        <v>10104.999827000389</v>
      </c>
      <c r="BV100" s="93">
        <v>10104.999827000389</v>
      </c>
      <c r="BW100" s="93">
        <v>10104.999827000389</v>
      </c>
      <c r="BX100" s="93">
        <v>10104.999827000389</v>
      </c>
      <c r="BY100" s="93">
        <v>10104.999827000389</v>
      </c>
      <c r="BZ100" s="93">
        <v>10104.999827000389</v>
      </c>
      <c r="CA100" s="93">
        <v>10104.999827000389</v>
      </c>
      <c r="CB100" s="93">
        <v>10104.999827000389</v>
      </c>
      <c r="CC100" s="93">
        <v>10104.999827000389</v>
      </c>
      <c r="CD100" s="93">
        <v>10104.999827000389</v>
      </c>
      <c r="CE100" s="93">
        <v>10104.999827000389</v>
      </c>
      <c r="CF100" s="93">
        <v>10104.999827000389</v>
      </c>
      <c r="CG100" s="93">
        <v>10104.999827000389</v>
      </c>
      <c r="CH100" s="93">
        <v>10104.999827000389</v>
      </c>
      <c r="CI100" s="93">
        <v>10104.999827000389</v>
      </c>
      <c r="CJ100" s="93">
        <v>10104.999827000389</v>
      </c>
      <c r="CK100" s="93">
        <v>10104.999827000389</v>
      </c>
      <c r="CL100" s="93">
        <v>10104.999827000389</v>
      </c>
      <c r="CM100" s="93">
        <v>10104.999827000389</v>
      </c>
      <c r="CN100" s="93">
        <v>10104.999827000389</v>
      </c>
      <c r="CO100" s="93">
        <v>10104.999827000389</v>
      </c>
      <c r="CP100" s="93">
        <v>10104.999827000389</v>
      </c>
      <c r="CQ100" s="93">
        <v>10104.999827000389</v>
      </c>
      <c r="CR100" s="93">
        <v>10104.999827000389</v>
      </c>
      <c r="CS100" s="93">
        <v>10104.999827000389</v>
      </c>
      <c r="CT100" s="93">
        <v>10104.999827000389</v>
      </c>
      <c r="CU100" s="93">
        <v>10104.999827000389</v>
      </c>
      <c r="CV100" s="93">
        <v>10104.999827000389</v>
      </c>
      <c r="CW100" s="93">
        <v>10104.999827000389</v>
      </c>
      <c r="CX100" s="93">
        <v>10104.999827000389</v>
      </c>
      <c r="CY100" s="93">
        <v>10104.999827000389</v>
      </c>
      <c r="CZ100" s="93">
        <v>10104.999827000389</v>
      </c>
      <c r="DA100" s="93">
        <v>10104.999827000389</v>
      </c>
      <c r="DB100" s="93">
        <v>10104.999827000389</v>
      </c>
      <c r="DC100" s="93">
        <v>10104.999827000389</v>
      </c>
      <c r="DD100" s="93">
        <v>10104.999827000389</v>
      </c>
      <c r="DE100" s="93">
        <v>10104.999827000389</v>
      </c>
      <c r="DF100" s="93">
        <v>10104.999827000389</v>
      </c>
      <c r="DG100" s="93">
        <v>10104.999827000389</v>
      </c>
      <c r="DH100" s="93">
        <v>10104.999827000389</v>
      </c>
      <c r="DI100" s="93">
        <v>10104.999827000389</v>
      </c>
      <c r="DJ100" s="93">
        <v>10104.999827000389</v>
      </c>
      <c r="DK100" s="93">
        <v>10104.999827000389</v>
      </c>
      <c r="DL100" s="93">
        <v>10104.999827000389</v>
      </c>
      <c r="DM100" s="93">
        <v>10104.999827000389</v>
      </c>
      <c r="DN100" s="94">
        <v>9305.284771000277</v>
      </c>
    </row>
    <row r="101" spans="2:118" ht="23.65" thickBot="1" x14ac:dyDescent="0.5">
      <c r="B101" s="108"/>
      <c r="C101" s="109" t="s">
        <v>30</v>
      </c>
      <c r="D101" s="110">
        <v>0.49793427800358181</v>
      </c>
      <c r="E101" s="111">
        <v>1.4267624225002071</v>
      </c>
      <c r="F101" s="112">
        <v>0.43647316335951009</v>
      </c>
      <c r="G101" s="112">
        <v>0.43724332439681429</v>
      </c>
      <c r="H101" s="112">
        <v>0.46127822341064167</v>
      </c>
      <c r="I101" s="112">
        <v>0.43973990289982123</v>
      </c>
      <c r="J101" s="112">
        <v>0.14560275750198579</v>
      </c>
      <c r="K101" s="112">
        <v>0.24226019851393313</v>
      </c>
      <c r="L101" s="112">
        <v>0.34560307320791911</v>
      </c>
      <c r="M101" s="112">
        <v>0.25012014771983754</v>
      </c>
      <c r="N101" s="112">
        <v>5.1681838843646584E-2</v>
      </c>
      <c r="O101" s="112">
        <v>0.14719053254998216</v>
      </c>
      <c r="P101" s="112">
        <v>0.32882902866573699</v>
      </c>
      <c r="Q101" s="112">
        <v>0.3336572644523137</v>
      </c>
      <c r="R101" s="112">
        <v>0.12674987431734139</v>
      </c>
      <c r="S101" s="112">
        <v>0.16388701934012992</v>
      </c>
      <c r="T101" s="112">
        <v>0.13431607688862102</v>
      </c>
      <c r="U101" s="112">
        <v>0.4938328834584369</v>
      </c>
      <c r="V101" s="112">
        <v>0.49986353951190127</v>
      </c>
      <c r="W101" s="112">
        <v>0.49027953143466796</v>
      </c>
      <c r="X101" s="112">
        <v>0.50002353400124966</v>
      </c>
      <c r="Y101" s="112">
        <v>0.49970169309471701</v>
      </c>
      <c r="Z101" s="112">
        <v>0.20078297626182753</v>
      </c>
      <c r="AA101" s="112">
        <v>9.671486258777319E-2</v>
      </c>
      <c r="AB101" s="112">
        <v>0.19694394357737</v>
      </c>
      <c r="AC101" s="112">
        <v>18.431996805900603</v>
      </c>
      <c r="AD101" s="112">
        <v>9.8378468178310072</v>
      </c>
      <c r="AE101" s="112">
        <v>3.0927848829602613</v>
      </c>
      <c r="AF101" s="112">
        <v>6.6148512614607302</v>
      </c>
      <c r="AG101" s="112">
        <v>7.1603813810815309</v>
      </c>
      <c r="AH101" s="112">
        <v>11.862878893188434</v>
      </c>
      <c r="AI101" s="112">
        <v>0.34680817046242457</v>
      </c>
      <c r="AJ101" s="111">
        <v>0.15523973525454424</v>
      </c>
      <c r="AK101" s="111">
        <v>0.24540130451519901</v>
      </c>
      <c r="AL101" s="111">
        <v>0.37421412661054287</v>
      </c>
      <c r="AM101" s="111">
        <v>0.41508351733108578</v>
      </c>
      <c r="AN101" s="111">
        <v>0.38186522153800795</v>
      </c>
      <c r="AO101" s="111">
        <v>0.46325076892905603</v>
      </c>
      <c r="AP101" s="111">
        <v>5.6420146217675542E-2</v>
      </c>
      <c r="AQ101" s="111">
        <v>0.10566993326374355</v>
      </c>
      <c r="AR101" s="111">
        <v>2.5275376805622612E-2</v>
      </c>
      <c r="AS101" s="111">
        <v>1.832488662646577E-2</v>
      </c>
      <c r="AT101" s="111">
        <v>4.1892114066275681E-2</v>
      </c>
      <c r="AU101" s="111">
        <v>0.11981260340889086</v>
      </c>
      <c r="AV101" s="111">
        <v>2.0935630504899331E-2</v>
      </c>
      <c r="AW101" s="111">
        <v>1.0981008610629076E-2</v>
      </c>
      <c r="AX101" s="111">
        <v>0.11637600543385596</v>
      </c>
      <c r="AY101" s="111">
        <v>0.10715522816421823</v>
      </c>
      <c r="AZ101" s="111">
        <v>0.14703553941425768</v>
      </c>
      <c r="BA101" s="111">
        <v>2.5179435119632266E-2</v>
      </c>
      <c r="BB101" s="111">
        <v>3.2679499845146044E-2</v>
      </c>
      <c r="BC101" s="111">
        <v>7.9192948665311791E-2</v>
      </c>
      <c r="BD101" s="111">
        <v>0.37138321164350624</v>
      </c>
      <c r="BE101" s="111">
        <v>0.45443997839924366</v>
      </c>
      <c r="BF101" s="111">
        <v>3.7447888144968307E-2</v>
      </c>
      <c r="BG101" s="111">
        <v>5.1621814673926056E-2</v>
      </c>
      <c r="BH101" s="111">
        <v>0.31311056940653831</v>
      </c>
      <c r="BI101" s="111">
        <v>3.0818853450396644E-2</v>
      </c>
      <c r="BJ101" s="111">
        <v>8.829692862077447E-2</v>
      </c>
      <c r="BK101" s="111">
        <v>0.13637489760865454</v>
      </c>
      <c r="BL101" s="111">
        <v>1.7940799797520997E-2</v>
      </c>
      <c r="BM101" s="111">
        <v>6.5674164759198968E-3</v>
      </c>
      <c r="BN101" s="111">
        <v>5.5406247184354787E-2</v>
      </c>
      <c r="BO101" s="111">
        <v>0.36641848917230002</v>
      </c>
      <c r="BP101" s="111">
        <v>0.38290948658520357</v>
      </c>
      <c r="BQ101" s="111">
        <v>2.4782098153677466E-2</v>
      </c>
      <c r="BR101" s="111">
        <v>6.0031744854949907E-2</v>
      </c>
      <c r="BS101" s="111">
        <v>0.45081130640407063</v>
      </c>
      <c r="BT101" s="111">
        <v>0.1284964662578218</v>
      </c>
      <c r="BU101" s="111">
        <v>1.9834995917749933E-2</v>
      </c>
      <c r="BV101" s="111">
        <v>1.114817751171289E-2</v>
      </c>
      <c r="BW101" s="111">
        <v>0.15655330180228175</v>
      </c>
      <c r="BX101" s="111">
        <v>0.42005789116078185</v>
      </c>
      <c r="BY101" s="111">
        <v>9.732644149523792E-2</v>
      </c>
      <c r="BZ101" s="111">
        <v>5.2913464204470212E-2</v>
      </c>
      <c r="CA101" s="111">
        <v>0.31643324665027084</v>
      </c>
      <c r="CB101" s="111">
        <v>0.49948281063669592</v>
      </c>
      <c r="CC101" s="111">
        <v>0.18907560230212658</v>
      </c>
      <c r="CD101" s="111">
        <v>0.13419720618021325</v>
      </c>
      <c r="CE101" s="111">
        <v>2.0246396546160429E-2</v>
      </c>
      <c r="CF101" s="111">
        <v>3.1617044397276431E-2</v>
      </c>
      <c r="CG101" s="111">
        <v>1.6815633140220186E-2</v>
      </c>
      <c r="CH101" s="111">
        <v>4.322680115444525E-2</v>
      </c>
      <c r="CI101" s="111">
        <v>0.25868729208707913</v>
      </c>
      <c r="CJ101" s="111">
        <v>0.28781365529958841</v>
      </c>
      <c r="CK101" s="111">
        <v>0.27043003390820253</v>
      </c>
      <c r="CL101" s="111">
        <v>7.1497775902525738E-3</v>
      </c>
      <c r="CM101" s="111">
        <v>2.6048316669924292E-2</v>
      </c>
      <c r="CN101" s="111">
        <v>3.3762234077807783E-2</v>
      </c>
      <c r="CO101" s="111">
        <v>0.12766960208344541</v>
      </c>
      <c r="CP101" s="111">
        <v>0.47022822981816947</v>
      </c>
      <c r="CQ101" s="111">
        <v>0.11184433325942908</v>
      </c>
      <c r="CR101" s="111">
        <v>0.20415873063015008</v>
      </c>
      <c r="CS101" s="111">
        <v>0.26250165596199082</v>
      </c>
      <c r="CT101" s="111">
        <v>1.5229097513999007E-2</v>
      </c>
      <c r="CU101" s="111">
        <v>0.48693418541935096</v>
      </c>
      <c r="CV101" s="111">
        <v>0.2383873466318705</v>
      </c>
      <c r="CW101" s="111">
        <v>9.7222353591422825E-2</v>
      </c>
      <c r="CX101" s="111">
        <v>7.3020452673830352E-2</v>
      </c>
      <c r="CY101" s="111">
        <v>0.23529675649522971</v>
      </c>
      <c r="CZ101" s="111">
        <v>1.3490177482350022E-2</v>
      </c>
      <c r="DA101" s="111">
        <v>4.1171735256464802E-2</v>
      </c>
      <c r="DB101" s="111">
        <v>2.5867008605463655E-2</v>
      </c>
      <c r="DC101" s="111">
        <v>3.0885836092757406E-2</v>
      </c>
      <c r="DD101" s="111">
        <v>5.021504858799547E-2</v>
      </c>
      <c r="DE101" s="111">
        <v>4.1445134743064466E-2</v>
      </c>
      <c r="DF101" s="111">
        <v>1.0551694526084619E-2</v>
      </c>
      <c r="DG101" s="111">
        <v>6.0722396313164249E-2</v>
      </c>
      <c r="DH101" s="111">
        <v>0.31975376292073987</v>
      </c>
      <c r="DI101" s="111">
        <v>0.35174787166258575</v>
      </c>
      <c r="DJ101" s="111">
        <v>4.1712252184021324E-2</v>
      </c>
      <c r="DK101" s="111">
        <v>3.195390793535783E-2</v>
      </c>
      <c r="DL101" s="111">
        <v>3.195390793535783E-2</v>
      </c>
      <c r="DM101" s="111">
        <v>0.11874698939578728</v>
      </c>
      <c r="DN101" s="113">
        <v>8.3159133905990377</v>
      </c>
    </row>
  </sheetData>
  <mergeCells count="22">
    <mergeCell ref="B93:B95"/>
    <mergeCell ref="B96:B98"/>
    <mergeCell ref="B99:B101"/>
    <mergeCell ref="C16:I16"/>
    <mergeCell ref="C17:D18"/>
    <mergeCell ref="E17:F17"/>
    <mergeCell ref="H17:H18"/>
    <mergeCell ref="I17:I18"/>
    <mergeCell ref="C19:C20"/>
    <mergeCell ref="B82:DN82"/>
    <mergeCell ref="B83:C83"/>
    <mergeCell ref="B84:B86"/>
    <mergeCell ref="B87:B89"/>
    <mergeCell ref="B90:B92"/>
    <mergeCell ref="C5:I5"/>
    <mergeCell ref="C6:D7"/>
    <mergeCell ref="E6:F6"/>
    <mergeCell ref="H6:H7"/>
    <mergeCell ref="I6:I7"/>
    <mergeCell ref="C21:I21"/>
    <mergeCell ref="C8:C9"/>
    <mergeCell ref="C10:I10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2018-03-18T15:36:25Z</dcterms:modified>
</cp:coreProperties>
</file>